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356" windowWidth="10185" windowHeight="11400" activeTab="0"/>
  </bookViews>
  <sheets>
    <sheet name="2_4_1" sheetId="1" r:id="rId1"/>
    <sheet name="Z2_4" sheetId="2" state="hidden" r:id="rId2"/>
    <sheet name="Z2_1" sheetId="3" state="hidden" r:id="rId3"/>
  </sheets>
  <externalReferences>
    <externalReference r:id="rId6"/>
  </externalReferences>
  <definedNames>
    <definedName name="Z2_1">'Z2_1'!$A$1:$H$28</definedName>
    <definedName name="Z2_4">'Z2_4'!$A$1:$L$28</definedName>
    <definedName name="_xlnm.Print_Area" localSheetId="0">'2_4_1'!$A$1:$L$39</definedName>
  </definedNames>
  <calcPr fullCalcOnLoad="1"/>
</workbook>
</file>

<file path=xl/sharedStrings.xml><?xml version="1.0" encoding="utf-8"?>
<sst xmlns="http://schemas.openxmlformats.org/spreadsheetml/2006/main" count="125" uniqueCount="112">
  <si>
    <t>Таблиця  2.4.1</t>
  </si>
  <si>
    <t>Кількість нерозглянутих справ кримінального провадження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</si>
  <si>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</si>
  <si>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</si>
  <si>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</si>
  <si>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</si>
  <si>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</si>
  <si>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</si>
  <si>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</si>
  <si>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</si>
  <si>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</si>
  <si>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</si>
  <si>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</si>
  <si>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</si>
  <si>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</si>
  <si>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</si>
  <si>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</si>
  <si>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</si>
  <si>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</si>
  <si>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</si>
  <si>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</si>
  <si>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</si>
  <si>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</si>
  <si>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</si>
  <si>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</si>
  <si>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</si>
  <si>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</si>
  <si>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</si>
  <si>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</si>
  <si>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</si>
  <si>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</si>
  <si>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</si>
  <si>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</si>
  <si>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</si>
  <si>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</si>
  <si>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</si>
  <si>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</si>
  <si>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</si>
  <si>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</si>
  <si>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</si>
  <si>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</si>
  <si>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</si>
  <si>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</si>
  <si>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</si>
  <si>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</si>
  <si>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</si>
  <si>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</si>
  <si>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</si>
  <si>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</si>
  <si>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</si>
  <si>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</si>
  <si>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</si>
  <si>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</si>
  <si>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kr</t>
  </si>
  <si>
    <t>КодСуду</t>
  </si>
  <si>
    <t>Назва</t>
  </si>
  <si>
    <t>1</t>
  </si>
  <si>
    <t>ТУ ДСА в АР Крим</t>
  </si>
  <si>
    <t>2</t>
  </si>
  <si>
    <t>ТУ ДСА в Вiнницькій областi</t>
  </si>
  <si>
    <t>3</t>
  </si>
  <si>
    <t>ТУ ДСА в Волинській областi</t>
  </si>
  <si>
    <t>4</t>
  </si>
  <si>
    <t>ТУ ДСА в Днiпропетровській областi</t>
  </si>
  <si>
    <t>5</t>
  </si>
  <si>
    <t>ТУ ДСА в Донецькій областi</t>
  </si>
  <si>
    <t>6</t>
  </si>
  <si>
    <t>ТУ ДСА в Житомирській областi</t>
  </si>
  <si>
    <t>7</t>
  </si>
  <si>
    <t>ТУ ДСА в Закарпатській областi</t>
  </si>
  <si>
    <t>8</t>
  </si>
  <si>
    <t>ТУ ДСА в Запорiзькій областi</t>
  </si>
  <si>
    <t>9</t>
  </si>
  <si>
    <t>ТУ ДСА в Івано-Франкiвської областi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</si>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</sst>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2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wrapText="1"/>
      <protection locked="0"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10" xfId="52" applyNumberFormat="1" applyFont="1" applyFill="1" applyBorder="1" applyAlignment="1" applyProtection="1">
      <alignment/>
      <protection/>
    </xf>
    <xf numFmtId="0" fontId="1" fillId="0" borderId="10" xfId="53" applyNumberFormat="1" applyFont="1" applyFill="1" applyBorder="1" applyAlignment="1" applyProtection="1">
      <alignment/>
      <protection/>
    </xf>
    <xf numFmtId="2" fontId="1" fillId="33" borderId="10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10" xfId="52" applyNumberFormat="1" applyFont="1" applyFill="1" applyBorder="1" applyAlignment="1" applyProtection="1">
      <alignment/>
      <protection/>
    </xf>
    <xf numFmtId="0" fontId="3" fillId="34" borderId="10" xfId="53" applyNumberFormat="1" applyFont="1" applyFill="1" applyBorder="1" applyAlignment="1" applyProtection="1">
      <alignment/>
      <protection/>
    </xf>
    <xf numFmtId="1" fontId="3" fillId="34" borderId="10" xfId="0" applyNumberFormat="1" applyFont="1" applyFill="1" applyBorder="1" applyAlignment="1" applyProtection="1">
      <alignment wrapText="1"/>
      <protection locked="0"/>
    </xf>
    <xf numFmtId="2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2_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4_1"/>
      <sheetName val="Z2_4"/>
      <sheetName val="Z2_1"/>
    </sheetNames>
    <sheetDataSet>
      <sheetData sheetId="0">
        <row r="9"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</row>
        <row r="10">
          <cell r="D10">
            <v>3531</v>
          </cell>
          <cell r="F10">
            <v>1266</v>
          </cell>
          <cell r="H10">
            <v>35.853865760407814</v>
          </cell>
          <cell r="J10">
            <v>258</v>
          </cell>
          <cell r="L10">
            <v>20.379146919431278</v>
          </cell>
        </row>
        <row r="11">
          <cell r="D11">
            <v>1626</v>
          </cell>
          <cell r="F11">
            <v>336</v>
          </cell>
          <cell r="H11">
            <v>20.66420664206642</v>
          </cell>
          <cell r="J11">
            <v>27</v>
          </cell>
          <cell r="L11">
            <v>8.035714285714286</v>
          </cell>
        </row>
        <row r="12">
          <cell r="D12">
            <v>10556</v>
          </cell>
          <cell r="F12">
            <v>3765</v>
          </cell>
          <cell r="H12">
            <v>35.66691928760895</v>
          </cell>
          <cell r="J12">
            <v>877</v>
          </cell>
          <cell r="L12">
            <v>23.293492695883135</v>
          </cell>
        </row>
        <row r="13">
          <cell r="D13">
            <v>5135</v>
          </cell>
          <cell r="F13">
            <v>1754</v>
          </cell>
          <cell r="H13">
            <v>34.157740993184035</v>
          </cell>
          <cell r="J13">
            <v>153</v>
          </cell>
          <cell r="L13">
            <v>8.72291904218928</v>
          </cell>
        </row>
        <row r="14">
          <cell r="D14">
            <v>3108</v>
          </cell>
          <cell r="F14">
            <v>1210</v>
          </cell>
          <cell r="H14">
            <v>38.93178893178893</v>
          </cell>
          <cell r="J14">
            <v>256</v>
          </cell>
          <cell r="L14">
            <v>21.15702479338843</v>
          </cell>
        </row>
        <row r="15">
          <cell r="D15">
            <v>2579</v>
          </cell>
          <cell r="F15">
            <v>961</v>
          </cell>
          <cell r="H15">
            <v>37.26250484683986</v>
          </cell>
          <cell r="J15">
            <v>219</v>
          </cell>
          <cell r="L15">
            <v>22.788761706555672</v>
          </cell>
        </row>
        <row r="16">
          <cell r="D16">
            <v>5248</v>
          </cell>
          <cell r="F16">
            <v>1501</v>
          </cell>
          <cell r="H16">
            <v>28.601371951219512</v>
          </cell>
          <cell r="J16">
            <v>174</v>
          </cell>
          <cell r="L16">
            <v>11.592271818787475</v>
          </cell>
        </row>
        <row r="17">
          <cell r="D17">
            <v>1674</v>
          </cell>
          <cell r="F17">
            <v>589</v>
          </cell>
          <cell r="H17">
            <v>35.18518518518518</v>
          </cell>
          <cell r="J17">
            <v>138</v>
          </cell>
          <cell r="L17">
            <v>23.429541595925297</v>
          </cell>
        </row>
        <row r="18">
          <cell r="D18">
            <v>3931</v>
          </cell>
          <cell r="F18">
            <v>1063</v>
          </cell>
          <cell r="H18">
            <v>27.041465276011195</v>
          </cell>
          <cell r="J18">
            <v>158</v>
          </cell>
          <cell r="L18">
            <v>14.863593603010347</v>
          </cell>
        </row>
        <row r="19">
          <cell r="D19">
            <v>2860</v>
          </cell>
          <cell r="F19">
            <v>933</v>
          </cell>
          <cell r="H19">
            <v>32.62237762237763</v>
          </cell>
          <cell r="J19">
            <v>171</v>
          </cell>
          <cell r="L19">
            <v>18.327974276527332</v>
          </cell>
        </row>
        <row r="20">
          <cell r="D20">
            <v>2030</v>
          </cell>
          <cell r="F20">
            <v>645</v>
          </cell>
          <cell r="H20">
            <v>31.773399014778324</v>
          </cell>
          <cell r="J20">
            <v>92</v>
          </cell>
          <cell r="L20">
            <v>14.263565891472869</v>
          </cell>
        </row>
        <row r="21">
          <cell r="D21">
            <v>4896</v>
          </cell>
          <cell r="F21">
            <v>1852</v>
          </cell>
          <cell r="H21">
            <v>37.826797385620914</v>
          </cell>
          <cell r="J21">
            <v>489</v>
          </cell>
          <cell r="L21">
            <v>26.403887688984884</v>
          </cell>
        </row>
        <row r="22">
          <cell r="D22">
            <v>3570</v>
          </cell>
          <cell r="F22">
            <v>1272</v>
          </cell>
          <cell r="H22">
            <v>35.63025210084034</v>
          </cell>
          <cell r="J22">
            <v>103</v>
          </cell>
          <cell r="L22">
            <v>8.09748427672956</v>
          </cell>
        </row>
        <row r="23">
          <cell r="D23">
            <v>5967</v>
          </cell>
          <cell r="F23">
            <v>2508</v>
          </cell>
          <cell r="H23">
            <v>42.03117144293615</v>
          </cell>
          <cell r="J23">
            <v>683</v>
          </cell>
          <cell r="L23">
            <v>27.232854864433815</v>
          </cell>
        </row>
        <row r="24">
          <cell r="D24">
            <v>3487</v>
          </cell>
          <cell r="F24">
            <v>930</v>
          </cell>
          <cell r="H24">
            <v>26.67049039288787</v>
          </cell>
          <cell r="J24">
            <v>82</v>
          </cell>
          <cell r="L24">
            <v>8.817204301075268</v>
          </cell>
        </row>
        <row r="25">
          <cell r="D25">
            <v>2044</v>
          </cell>
          <cell r="F25">
            <v>687</v>
          </cell>
          <cell r="H25">
            <v>33.6105675146771</v>
          </cell>
          <cell r="J25">
            <v>137</v>
          </cell>
          <cell r="L25">
            <v>19.941775836972344</v>
          </cell>
        </row>
        <row r="26">
          <cell r="D26">
            <v>2560</v>
          </cell>
          <cell r="F26">
            <v>722</v>
          </cell>
          <cell r="H26">
            <v>28.203125</v>
          </cell>
          <cell r="J26">
            <v>92</v>
          </cell>
          <cell r="L26">
            <v>12.742382271468145</v>
          </cell>
        </row>
        <row r="27">
          <cell r="D27">
            <v>1891</v>
          </cell>
          <cell r="F27">
            <v>695</v>
          </cell>
          <cell r="H27">
            <v>36.75304071919619</v>
          </cell>
          <cell r="J27">
            <v>154</v>
          </cell>
          <cell r="L27">
            <v>22.15827338129496</v>
          </cell>
        </row>
        <row r="28">
          <cell r="D28">
            <v>7906</v>
          </cell>
          <cell r="F28">
            <v>3177</v>
          </cell>
          <cell r="H28">
            <v>40.18466987098407</v>
          </cell>
          <cell r="J28">
            <v>805</v>
          </cell>
          <cell r="L28">
            <v>25.33836953100409</v>
          </cell>
        </row>
        <row r="29">
          <cell r="D29">
            <v>3311</v>
          </cell>
          <cell r="F29">
            <v>966</v>
          </cell>
          <cell r="H29">
            <v>29.175475687103592</v>
          </cell>
          <cell r="J29">
            <v>130</v>
          </cell>
          <cell r="L29">
            <v>13.457556935817806</v>
          </cell>
        </row>
        <row r="30">
          <cell r="D30">
            <v>2161</v>
          </cell>
          <cell r="F30">
            <v>581</v>
          </cell>
          <cell r="H30">
            <v>26.88570106432207</v>
          </cell>
          <cell r="J30">
            <v>57</v>
          </cell>
          <cell r="L30">
            <v>9.81067125645439</v>
          </cell>
        </row>
        <row r="31">
          <cell r="D31">
            <v>2841</v>
          </cell>
          <cell r="F31">
            <v>904</v>
          </cell>
          <cell r="H31">
            <v>31.819781766983457</v>
          </cell>
          <cell r="J31">
            <v>172</v>
          </cell>
          <cell r="L31">
            <v>19.02654867256637</v>
          </cell>
        </row>
        <row r="32">
          <cell r="D32">
            <v>1362</v>
          </cell>
          <cell r="F32">
            <v>342</v>
          </cell>
          <cell r="H32">
            <v>25.11013215859031</v>
          </cell>
          <cell r="J32">
            <v>34</v>
          </cell>
          <cell r="L32">
            <v>9.941520467836257</v>
          </cell>
        </row>
        <row r="33">
          <cell r="D33">
            <v>2174</v>
          </cell>
          <cell r="F33">
            <v>392</v>
          </cell>
          <cell r="H33">
            <v>18.031278748850045</v>
          </cell>
          <cell r="J33">
            <v>17</v>
          </cell>
          <cell r="L33">
            <v>4.336734693877551</v>
          </cell>
        </row>
        <row r="34">
          <cell r="D34">
            <v>6286</v>
          </cell>
          <cell r="F34">
            <v>2337</v>
          </cell>
          <cell r="H34">
            <v>37.17785555202036</v>
          </cell>
          <cell r="J34">
            <v>526</v>
          </cell>
          <cell r="L34">
            <v>22.507488232777064</v>
          </cell>
        </row>
        <row r="35"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</row>
        <row r="36">
          <cell r="D36">
            <v>92734</v>
          </cell>
          <cell r="F36">
            <v>31388</v>
          </cell>
          <cell r="H36">
            <v>33.84734832963099</v>
          </cell>
          <cell r="J36">
            <v>6004</v>
          </cell>
          <cell r="L36">
            <v>19.128329297820823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spans="11:12" ht="12.75">
      <c r="K1" s="20" t="s">
        <v>0</v>
      </c>
      <c r="L1" s="20"/>
    </row>
    <row r="2" spans="1:12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9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9.25" customHeight="1">
      <c r="A4" s="22" t="s">
        <v>2</v>
      </c>
      <c r="B4" s="24" t="s">
        <v>3</v>
      </c>
      <c r="C4" s="24" t="s">
        <v>4</v>
      </c>
      <c r="D4" s="24"/>
      <c r="E4" s="24" t="s">
        <v>5</v>
      </c>
      <c r="F4" s="24"/>
      <c r="G4" s="24"/>
      <c r="H4" s="24"/>
      <c r="I4" s="26" t="s">
        <v>6</v>
      </c>
      <c r="J4" s="26"/>
      <c r="K4" s="26"/>
      <c r="L4" s="26"/>
    </row>
    <row r="5" spans="1:12" ht="13.5" customHeight="1">
      <c r="A5" s="22"/>
      <c r="B5" s="24"/>
      <c r="C5" s="24"/>
      <c r="D5" s="24"/>
      <c r="E5" s="24"/>
      <c r="F5" s="24"/>
      <c r="G5" s="24"/>
      <c r="H5" s="24"/>
      <c r="I5" s="26"/>
      <c r="J5" s="26"/>
      <c r="K5" s="26"/>
      <c r="L5" s="26"/>
    </row>
    <row r="6" spans="1:12" ht="15" customHeight="1">
      <c r="A6" s="23"/>
      <c r="B6" s="25"/>
      <c r="C6" s="17" t="s">
        <v>110</v>
      </c>
      <c r="D6" s="17" t="s">
        <v>111</v>
      </c>
      <c r="E6" s="17" t="s">
        <v>110</v>
      </c>
      <c r="F6" s="17" t="s">
        <v>111</v>
      </c>
      <c r="G6" s="19" t="s">
        <v>7</v>
      </c>
      <c r="H6" s="19"/>
      <c r="I6" s="17" t="s">
        <v>110</v>
      </c>
      <c r="J6" s="17" t="s">
        <v>111</v>
      </c>
      <c r="K6" s="19" t="s">
        <v>8</v>
      </c>
      <c r="L6" s="19"/>
    </row>
    <row r="7" spans="1:12" ht="26.25" customHeight="1">
      <c r="A7" s="23"/>
      <c r="B7" s="25"/>
      <c r="C7" s="18"/>
      <c r="D7" s="18"/>
      <c r="E7" s="18"/>
      <c r="F7" s="18"/>
      <c r="G7" s="10" t="s">
        <v>110</v>
      </c>
      <c r="H7" s="10" t="s">
        <v>111</v>
      </c>
      <c r="I7" s="18"/>
      <c r="J7" s="18"/>
      <c r="K7" s="10" t="s">
        <v>110</v>
      </c>
      <c r="L7" s="10" t="s">
        <v>111</v>
      </c>
    </row>
    <row r="8" spans="1:12" ht="12" customHeight="1">
      <c r="A8" s="33" t="s">
        <v>9</v>
      </c>
      <c r="B8" s="33" t="s">
        <v>10</v>
      </c>
      <c r="C8" s="33">
        <v>1</v>
      </c>
      <c r="D8" s="33">
        <v>2</v>
      </c>
      <c r="E8" s="33">
        <v>3</v>
      </c>
      <c r="F8" s="33">
        <v>4</v>
      </c>
      <c r="G8" s="34">
        <v>5</v>
      </c>
      <c r="H8" s="34">
        <v>6</v>
      </c>
      <c r="I8" s="33">
        <v>7</v>
      </c>
      <c r="J8" s="33">
        <v>8</v>
      </c>
      <c r="K8" s="34">
        <v>9</v>
      </c>
      <c r="L8" s="34">
        <v>10</v>
      </c>
    </row>
    <row r="9" spans="1:19" ht="12" customHeight="1">
      <c r="A9" s="35">
        <v>1</v>
      </c>
      <c r="B9" s="6" t="s">
        <v>11</v>
      </c>
      <c r="C9" s="11">
        <f>'[1]2_4_1'!D9</f>
        <v>0</v>
      </c>
      <c r="D9" s="14">
        <f>'Z2_1'!A2</f>
        <v>0</v>
      </c>
      <c r="E9" s="11">
        <f>'[1]2_4_1'!F9</f>
        <v>0</v>
      </c>
      <c r="F9" s="14">
        <f>'Z2_1'!B2</f>
        <v>0</v>
      </c>
      <c r="G9" s="12">
        <f>'[1]2_4_1'!H9</f>
        <v>0</v>
      </c>
      <c r="H9" s="12">
        <f aca="true" t="shared" si="0" ref="H9:H34">IF(D9=0,"",F9/D9*100)</f>
      </c>
      <c r="I9" s="11">
        <f>'[1]2_4_1'!J9</f>
        <v>0</v>
      </c>
      <c r="J9" s="15">
        <f>'Z2_1'!C2</f>
        <v>0</v>
      </c>
      <c r="K9" s="13">
        <f>'[1]2_4_1'!L9</f>
        <v>0</v>
      </c>
      <c r="L9" s="16"/>
      <c r="M9" s="1" t="e">
        <v>#DIV/0!</v>
      </c>
      <c r="N9" s="1" t="e">
        <v>#DIV/0!</v>
      </c>
      <c r="O9" s="2" t="e">
        <f>SUM(E9*100/C9)</f>
        <v>#DIV/0!</v>
      </c>
      <c r="P9" s="3"/>
      <c r="Q9" s="4"/>
      <c r="R9" s="3">
        <v>-319</v>
      </c>
      <c r="S9" s="5"/>
    </row>
    <row r="10" spans="1:19" ht="12" customHeight="1">
      <c r="A10" s="35">
        <v>2</v>
      </c>
      <c r="B10" s="6" t="s">
        <v>12</v>
      </c>
      <c r="C10" s="11">
        <f>'[1]2_4_1'!D10</f>
        <v>3531</v>
      </c>
      <c r="D10" s="14">
        <f>'Z2_1'!A3</f>
        <v>3641</v>
      </c>
      <c r="E10" s="11">
        <f>'[1]2_4_1'!F10</f>
        <v>1266</v>
      </c>
      <c r="F10" s="14">
        <f>'Z2_1'!B3</f>
        <v>1500</v>
      </c>
      <c r="G10" s="12">
        <f>'[1]2_4_1'!H10</f>
        <v>35.853865760407814</v>
      </c>
      <c r="H10" s="12">
        <f t="shared" si="0"/>
        <v>41.197473221642404</v>
      </c>
      <c r="I10" s="11">
        <f>'[1]2_4_1'!J10</f>
        <v>258</v>
      </c>
      <c r="J10" s="15">
        <f>'Z2_1'!C3</f>
        <v>426</v>
      </c>
      <c r="K10" s="13">
        <f>'[1]2_4_1'!L10</f>
        <v>20.379146919431278</v>
      </c>
      <c r="L10" s="16">
        <f aca="true" t="shared" si="1" ref="L10:L36">IF(F10=0,"0",J10/F10*100)</f>
        <v>28.4</v>
      </c>
      <c r="M10" s="1" t="e">
        <v>#DIV/0!</v>
      </c>
      <c r="N10" s="1" t="e">
        <v>#DIV/0!</v>
      </c>
      <c r="O10" s="2">
        <f aca="true" t="shared" si="2" ref="O10:O36">SUM(E10*100/C10)</f>
        <v>35.853865760407814</v>
      </c>
      <c r="P10" s="3"/>
      <c r="Q10" s="4"/>
      <c r="R10" s="3">
        <v>-250</v>
      </c>
      <c r="S10" s="5"/>
    </row>
    <row r="11" spans="1:19" ht="12" customHeight="1">
      <c r="A11" s="35">
        <v>3</v>
      </c>
      <c r="B11" s="6" t="s">
        <v>13</v>
      </c>
      <c r="C11" s="11">
        <f>'[1]2_4_1'!D11</f>
        <v>1626</v>
      </c>
      <c r="D11" s="14">
        <f>'Z2_1'!A4</f>
        <v>1521</v>
      </c>
      <c r="E11" s="11">
        <f>'[1]2_4_1'!F11</f>
        <v>336</v>
      </c>
      <c r="F11" s="14">
        <f>'Z2_1'!B4</f>
        <v>369</v>
      </c>
      <c r="G11" s="12">
        <f>'[1]2_4_1'!H11</f>
        <v>20.66420664206642</v>
      </c>
      <c r="H11" s="12">
        <f t="shared" si="0"/>
        <v>24.2603550295858</v>
      </c>
      <c r="I11" s="11">
        <f>'[1]2_4_1'!J11</f>
        <v>27</v>
      </c>
      <c r="J11" s="15">
        <f>'Z2_1'!C4</f>
        <v>49</v>
      </c>
      <c r="K11" s="13">
        <f>'[1]2_4_1'!L11</f>
        <v>8.035714285714286</v>
      </c>
      <c r="L11" s="16">
        <f t="shared" si="1"/>
        <v>13.279132791327914</v>
      </c>
      <c r="M11" s="1" t="e">
        <v>#DIV/0!</v>
      </c>
      <c r="N11" s="1" t="e">
        <v>#DIV/0!</v>
      </c>
      <c r="O11" s="2">
        <f t="shared" si="2"/>
        <v>20.66420664206642</v>
      </c>
      <c r="P11" s="3"/>
      <c r="Q11" s="4"/>
      <c r="R11" s="3">
        <v>-42</v>
      </c>
      <c r="S11" s="5"/>
    </row>
    <row r="12" spans="1:19" ht="12" customHeight="1">
      <c r="A12" s="35">
        <v>4</v>
      </c>
      <c r="B12" s="6" t="s">
        <v>14</v>
      </c>
      <c r="C12" s="11">
        <f>'[1]2_4_1'!D12</f>
        <v>10556</v>
      </c>
      <c r="D12" s="14">
        <f>'Z2_1'!A5</f>
        <v>9671</v>
      </c>
      <c r="E12" s="11">
        <f>'[1]2_4_1'!F12</f>
        <v>3765</v>
      </c>
      <c r="F12" s="14">
        <f>'Z2_1'!B5</f>
        <v>4228</v>
      </c>
      <c r="G12" s="12">
        <f>'[1]2_4_1'!H12</f>
        <v>35.66691928760895</v>
      </c>
      <c r="H12" s="12">
        <f t="shared" si="0"/>
        <v>43.71833316099679</v>
      </c>
      <c r="I12" s="11">
        <f>'[1]2_4_1'!J12</f>
        <v>877</v>
      </c>
      <c r="J12" s="15">
        <f>'Z2_1'!C5</f>
        <v>1469</v>
      </c>
      <c r="K12" s="13">
        <f>'[1]2_4_1'!L12</f>
        <v>23.293492695883135</v>
      </c>
      <c r="L12" s="16">
        <f t="shared" si="1"/>
        <v>34.744560075685904</v>
      </c>
      <c r="M12" s="1" t="e">
        <v>#DIV/0!</v>
      </c>
      <c r="N12" s="1" t="e">
        <v>#DIV/0!</v>
      </c>
      <c r="O12" s="2">
        <f t="shared" si="2"/>
        <v>35.66691928760894</v>
      </c>
      <c r="P12" s="3"/>
      <c r="Q12" s="4"/>
      <c r="R12" s="3">
        <v>-645</v>
      </c>
      <c r="S12" s="5"/>
    </row>
    <row r="13" spans="1:19" ht="12" customHeight="1">
      <c r="A13" s="35">
        <v>5</v>
      </c>
      <c r="B13" s="6" t="s">
        <v>15</v>
      </c>
      <c r="C13" s="11">
        <f>'[1]2_4_1'!D13</f>
        <v>5135</v>
      </c>
      <c r="D13" s="14">
        <f>'Z2_1'!A6</f>
        <v>6147</v>
      </c>
      <c r="E13" s="11">
        <f>'[1]2_4_1'!F13</f>
        <v>1754</v>
      </c>
      <c r="F13" s="14">
        <f>'Z2_1'!B6</f>
        <v>2607</v>
      </c>
      <c r="G13" s="12">
        <f>'[1]2_4_1'!H13</f>
        <v>34.157740993184035</v>
      </c>
      <c r="H13" s="12">
        <f t="shared" si="0"/>
        <v>42.41093216203026</v>
      </c>
      <c r="I13" s="11">
        <f>'[1]2_4_1'!J13</f>
        <v>153</v>
      </c>
      <c r="J13" s="15">
        <f>'Z2_1'!C6</f>
        <v>440</v>
      </c>
      <c r="K13" s="13">
        <f>'[1]2_4_1'!L13</f>
        <v>8.72291904218928</v>
      </c>
      <c r="L13" s="16">
        <f t="shared" si="1"/>
        <v>16.877637130801688</v>
      </c>
      <c r="M13" s="1" t="e">
        <v>#DIV/0!</v>
      </c>
      <c r="N13" s="1" t="e">
        <v>#DIV/0!</v>
      </c>
      <c r="O13" s="2">
        <f t="shared" si="2"/>
        <v>34.15774099318403</v>
      </c>
      <c r="P13" s="3"/>
      <c r="Q13" s="4"/>
      <c r="R13" s="3">
        <v>-2153</v>
      </c>
      <c r="S13" s="5"/>
    </row>
    <row r="14" spans="1:19" ht="12" customHeight="1">
      <c r="A14" s="35">
        <v>6</v>
      </c>
      <c r="B14" s="6" t="s">
        <v>16</v>
      </c>
      <c r="C14" s="11">
        <f>'[1]2_4_1'!D14</f>
        <v>3108</v>
      </c>
      <c r="D14" s="14">
        <f>'Z2_1'!A7</f>
        <v>3504</v>
      </c>
      <c r="E14" s="11">
        <f>'[1]2_4_1'!F14</f>
        <v>1210</v>
      </c>
      <c r="F14" s="14">
        <f>'Z2_1'!B7</f>
        <v>1713</v>
      </c>
      <c r="G14" s="12">
        <f>'[1]2_4_1'!H14</f>
        <v>38.93178893178893</v>
      </c>
      <c r="H14" s="12">
        <f t="shared" si="0"/>
        <v>48.88698630136986</v>
      </c>
      <c r="I14" s="11">
        <f>'[1]2_4_1'!J14</f>
        <v>256</v>
      </c>
      <c r="J14" s="15">
        <f>'Z2_1'!C7</f>
        <v>525</v>
      </c>
      <c r="K14" s="13">
        <f>'[1]2_4_1'!L14</f>
        <v>21.15702479338843</v>
      </c>
      <c r="L14" s="16">
        <f t="shared" si="1"/>
        <v>30.64798598949212</v>
      </c>
      <c r="M14" s="1" t="e">
        <v>#DIV/0!</v>
      </c>
      <c r="N14" s="1" t="e">
        <v>#DIV/0!</v>
      </c>
      <c r="O14" s="2">
        <f t="shared" si="2"/>
        <v>38.93178893178893</v>
      </c>
      <c r="P14" s="3"/>
      <c r="Q14" s="4"/>
      <c r="R14" s="3">
        <v>-142</v>
      </c>
      <c r="S14" s="5"/>
    </row>
    <row r="15" spans="1:19" ht="12" customHeight="1">
      <c r="A15" s="35">
        <v>7</v>
      </c>
      <c r="B15" s="6" t="s">
        <v>17</v>
      </c>
      <c r="C15" s="11">
        <f>'[1]2_4_1'!D15</f>
        <v>2579</v>
      </c>
      <c r="D15" s="14">
        <f>'Z2_1'!A8</f>
        <v>2392</v>
      </c>
      <c r="E15" s="11">
        <f>'[1]2_4_1'!F15</f>
        <v>961</v>
      </c>
      <c r="F15" s="14">
        <f>'Z2_1'!B8</f>
        <v>1076</v>
      </c>
      <c r="G15" s="12">
        <f>'[1]2_4_1'!H15</f>
        <v>37.26250484683986</v>
      </c>
      <c r="H15" s="12">
        <f t="shared" si="0"/>
        <v>44.98327759197324</v>
      </c>
      <c r="I15" s="11">
        <f>'[1]2_4_1'!J15</f>
        <v>219</v>
      </c>
      <c r="J15" s="15">
        <f>'Z2_1'!C8</f>
        <v>404</v>
      </c>
      <c r="K15" s="13">
        <f>'[1]2_4_1'!L15</f>
        <v>22.788761706555672</v>
      </c>
      <c r="L15" s="16">
        <f t="shared" si="1"/>
        <v>37.54646840148699</v>
      </c>
      <c r="M15" s="1" t="e">
        <v>#DIV/0!</v>
      </c>
      <c r="N15" s="1" t="e">
        <v>#DIV/0!</v>
      </c>
      <c r="O15" s="2">
        <f t="shared" si="2"/>
        <v>37.26250484683986</v>
      </c>
      <c r="P15" s="3"/>
      <c r="Q15" s="4"/>
      <c r="R15" s="3">
        <v>-161</v>
      </c>
      <c r="S15" s="5"/>
    </row>
    <row r="16" spans="1:19" ht="12" customHeight="1">
      <c r="A16" s="35">
        <v>8</v>
      </c>
      <c r="B16" s="6" t="s">
        <v>18</v>
      </c>
      <c r="C16" s="11">
        <f>'[1]2_4_1'!D16</f>
        <v>5248</v>
      </c>
      <c r="D16" s="14">
        <f>'Z2_1'!A9</f>
        <v>4776</v>
      </c>
      <c r="E16" s="11">
        <f>'[1]2_4_1'!F16</f>
        <v>1501</v>
      </c>
      <c r="F16" s="14">
        <f>'Z2_1'!B9</f>
        <v>1756</v>
      </c>
      <c r="G16" s="12">
        <f>'[1]2_4_1'!H16</f>
        <v>28.601371951219512</v>
      </c>
      <c r="H16" s="12">
        <f t="shared" si="0"/>
        <v>36.767169179229484</v>
      </c>
      <c r="I16" s="11">
        <f>'[1]2_4_1'!J16</f>
        <v>174</v>
      </c>
      <c r="J16" s="15">
        <f>'Z2_1'!C9</f>
        <v>372</v>
      </c>
      <c r="K16" s="13">
        <f>'[1]2_4_1'!L16</f>
        <v>11.592271818787475</v>
      </c>
      <c r="L16" s="16">
        <f t="shared" si="1"/>
        <v>21.184510250569478</v>
      </c>
      <c r="M16" s="1" t="e">
        <v>#DIV/0!</v>
      </c>
      <c r="N16" s="1" t="e">
        <v>#DIV/0!</v>
      </c>
      <c r="O16" s="2">
        <f t="shared" si="2"/>
        <v>28.601371951219512</v>
      </c>
      <c r="P16" s="3"/>
      <c r="Q16" s="4"/>
      <c r="R16" s="3">
        <v>-480</v>
      </c>
      <c r="S16" s="5"/>
    </row>
    <row r="17" spans="1:19" ht="12" customHeight="1">
      <c r="A17" s="35">
        <v>9</v>
      </c>
      <c r="B17" s="6" t="s">
        <v>19</v>
      </c>
      <c r="C17" s="11">
        <f>'[1]2_4_1'!D17</f>
        <v>1674</v>
      </c>
      <c r="D17" s="14">
        <f>'Z2_1'!A10</f>
        <v>1758</v>
      </c>
      <c r="E17" s="11">
        <f>'[1]2_4_1'!F17</f>
        <v>589</v>
      </c>
      <c r="F17" s="14">
        <f>'Z2_1'!B10</f>
        <v>726</v>
      </c>
      <c r="G17" s="12">
        <f>'[1]2_4_1'!H17</f>
        <v>35.18518518518518</v>
      </c>
      <c r="H17" s="12">
        <f t="shared" si="0"/>
        <v>41.29692832764505</v>
      </c>
      <c r="I17" s="11">
        <f>'[1]2_4_1'!J17</f>
        <v>138</v>
      </c>
      <c r="J17" s="15">
        <f>'Z2_1'!C10</f>
        <v>218</v>
      </c>
      <c r="K17" s="13">
        <f>'[1]2_4_1'!L17</f>
        <v>23.429541595925297</v>
      </c>
      <c r="L17" s="16">
        <f t="shared" si="1"/>
        <v>30.02754820936639</v>
      </c>
      <c r="M17" s="1" t="e">
        <v>#DIV/0!</v>
      </c>
      <c r="N17" s="1" t="e">
        <v>#DIV/0!</v>
      </c>
      <c r="O17" s="2">
        <f t="shared" si="2"/>
        <v>35.18518518518518</v>
      </c>
      <c r="P17" s="3"/>
      <c r="Q17" s="4"/>
      <c r="R17" s="3">
        <v>-137</v>
      </c>
      <c r="S17" s="5"/>
    </row>
    <row r="18" spans="1:19" ht="12" customHeight="1">
      <c r="A18" s="35">
        <v>10</v>
      </c>
      <c r="B18" s="6" t="s">
        <v>20</v>
      </c>
      <c r="C18" s="11">
        <f>'[1]2_4_1'!D18</f>
        <v>3931</v>
      </c>
      <c r="D18" s="14">
        <f>'Z2_1'!A11</f>
        <v>3637</v>
      </c>
      <c r="E18" s="11">
        <f>'[1]2_4_1'!F18</f>
        <v>1063</v>
      </c>
      <c r="F18" s="14">
        <f>'Z2_1'!B11</f>
        <v>1353</v>
      </c>
      <c r="G18" s="12">
        <f>'[1]2_4_1'!H18</f>
        <v>27.041465276011195</v>
      </c>
      <c r="H18" s="12">
        <f t="shared" si="0"/>
        <v>37.200989826780315</v>
      </c>
      <c r="I18" s="11">
        <f>'[1]2_4_1'!J18</f>
        <v>158</v>
      </c>
      <c r="J18" s="15">
        <f>'Z2_1'!C11</f>
        <v>297</v>
      </c>
      <c r="K18" s="13">
        <f>'[1]2_4_1'!L18</f>
        <v>14.863593603010347</v>
      </c>
      <c r="L18" s="16">
        <f t="shared" si="1"/>
        <v>21.951219512195124</v>
      </c>
      <c r="M18" s="1" t="e">
        <v>#DIV/0!</v>
      </c>
      <c r="N18" s="1" t="e">
        <v>#DIV/0!</v>
      </c>
      <c r="O18" s="2">
        <f t="shared" si="2"/>
        <v>27.04146527601119</v>
      </c>
      <c r="P18" s="3"/>
      <c r="Q18" s="4"/>
      <c r="R18" s="3">
        <v>-163</v>
      </c>
      <c r="S18" s="5"/>
    </row>
    <row r="19" spans="1:19" ht="12" customHeight="1">
      <c r="A19" s="35">
        <v>11</v>
      </c>
      <c r="B19" s="6" t="s">
        <v>21</v>
      </c>
      <c r="C19" s="11">
        <f>'[1]2_4_1'!D19</f>
        <v>2860</v>
      </c>
      <c r="D19" s="14">
        <f>'Z2_1'!A12</f>
        <v>3050</v>
      </c>
      <c r="E19" s="11">
        <f>'[1]2_4_1'!F19</f>
        <v>933</v>
      </c>
      <c r="F19" s="14">
        <f>'Z2_1'!B12</f>
        <v>1303</v>
      </c>
      <c r="G19" s="12">
        <f>'[1]2_4_1'!H19</f>
        <v>32.62237762237763</v>
      </c>
      <c r="H19" s="12">
        <f t="shared" si="0"/>
        <v>42.721311475409834</v>
      </c>
      <c r="I19" s="11">
        <f>'[1]2_4_1'!J19</f>
        <v>171</v>
      </c>
      <c r="J19" s="15">
        <f>'Z2_1'!C12</f>
        <v>371</v>
      </c>
      <c r="K19" s="13">
        <f>'[1]2_4_1'!L19</f>
        <v>18.327974276527332</v>
      </c>
      <c r="L19" s="16">
        <f t="shared" si="1"/>
        <v>28.472755180353033</v>
      </c>
      <c r="M19" s="1" t="e">
        <v>#DIV/0!</v>
      </c>
      <c r="N19" s="1" t="e">
        <v>#DIV/0!</v>
      </c>
      <c r="O19" s="2">
        <f t="shared" si="2"/>
        <v>32.62237762237762</v>
      </c>
      <c r="P19" s="3"/>
      <c r="Q19" s="4"/>
      <c r="R19" s="3">
        <v>-74</v>
      </c>
      <c r="S19" s="5"/>
    </row>
    <row r="20" spans="1:19" ht="12" customHeight="1">
      <c r="A20" s="35">
        <v>12</v>
      </c>
      <c r="B20" s="6" t="s">
        <v>22</v>
      </c>
      <c r="C20" s="11">
        <f>'[1]2_4_1'!D20</f>
        <v>2030</v>
      </c>
      <c r="D20" s="14">
        <f>'Z2_1'!A13</f>
        <v>2548</v>
      </c>
      <c r="E20" s="11">
        <f>'[1]2_4_1'!F20</f>
        <v>645</v>
      </c>
      <c r="F20" s="14">
        <f>'Z2_1'!B13</f>
        <v>1086</v>
      </c>
      <c r="G20" s="12">
        <f>'[1]2_4_1'!H20</f>
        <v>31.773399014778324</v>
      </c>
      <c r="H20" s="12">
        <f t="shared" si="0"/>
        <v>42.62166405023548</v>
      </c>
      <c r="I20" s="11">
        <f>'[1]2_4_1'!J20</f>
        <v>92</v>
      </c>
      <c r="J20" s="15">
        <f>'Z2_1'!C13</f>
        <v>165</v>
      </c>
      <c r="K20" s="13">
        <f>'[1]2_4_1'!L20</f>
        <v>14.263565891472869</v>
      </c>
      <c r="L20" s="16">
        <f t="shared" si="1"/>
        <v>15.193370165745856</v>
      </c>
      <c r="M20" s="1" t="e">
        <v>#DIV/0!</v>
      </c>
      <c r="N20" s="1" t="e">
        <v>#DIV/0!</v>
      </c>
      <c r="O20" s="2">
        <f t="shared" si="2"/>
        <v>31.773399014778324</v>
      </c>
      <c r="P20" s="3"/>
      <c r="Q20" s="4"/>
      <c r="R20" s="3">
        <v>-350</v>
      </c>
      <c r="S20" s="5"/>
    </row>
    <row r="21" spans="1:19" ht="12" customHeight="1">
      <c r="A21" s="35">
        <v>13</v>
      </c>
      <c r="B21" s="6" t="s">
        <v>23</v>
      </c>
      <c r="C21" s="11">
        <f>'[1]2_4_1'!D21</f>
        <v>4896</v>
      </c>
      <c r="D21" s="14">
        <f>'Z2_1'!A14</f>
        <v>5098</v>
      </c>
      <c r="E21" s="11">
        <f>'[1]2_4_1'!F21</f>
        <v>1852</v>
      </c>
      <c r="F21" s="14">
        <f>'Z2_1'!B14</f>
        <v>2380</v>
      </c>
      <c r="G21" s="12">
        <f>'[1]2_4_1'!H21</f>
        <v>37.826797385620914</v>
      </c>
      <c r="H21" s="12">
        <f t="shared" si="0"/>
        <v>46.68497449980384</v>
      </c>
      <c r="I21" s="11">
        <f>'[1]2_4_1'!J21</f>
        <v>489</v>
      </c>
      <c r="J21" s="15">
        <f>'Z2_1'!C14</f>
        <v>897</v>
      </c>
      <c r="K21" s="13">
        <f>'[1]2_4_1'!L21</f>
        <v>26.403887688984884</v>
      </c>
      <c r="L21" s="16">
        <f t="shared" si="1"/>
        <v>37.6890756302521</v>
      </c>
      <c r="M21" s="1" t="e">
        <v>#DIV/0!</v>
      </c>
      <c r="N21" s="1" t="e">
        <v>#DIV/0!</v>
      </c>
      <c r="O21" s="2">
        <f t="shared" si="2"/>
        <v>37.826797385620914</v>
      </c>
      <c r="P21" s="3"/>
      <c r="Q21" s="4"/>
      <c r="R21" s="3">
        <v>-280</v>
      </c>
      <c r="S21" s="5"/>
    </row>
    <row r="22" spans="1:19" ht="12" customHeight="1">
      <c r="A22" s="35">
        <v>14</v>
      </c>
      <c r="B22" s="6" t="s">
        <v>24</v>
      </c>
      <c r="C22" s="11">
        <f>'[1]2_4_1'!D22</f>
        <v>3570</v>
      </c>
      <c r="D22" s="14">
        <f>'Z2_1'!A15</f>
        <v>2743</v>
      </c>
      <c r="E22" s="11">
        <f>'[1]2_4_1'!F22</f>
        <v>1272</v>
      </c>
      <c r="F22" s="14">
        <f>'Z2_1'!B15</f>
        <v>1030</v>
      </c>
      <c r="G22" s="12">
        <f>'[1]2_4_1'!H22</f>
        <v>35.63025210084034</v>
      </c>
      <c r="H22" s="12">
        <f t="shared" si="0"/>
        <v>37.55012759752096</v>
      </c>
      <c r="I22" s="11">
        <f>'[1]2_4_1'!J22</f>
        <v>103</v>
      </c>
      <c r="J22" s="15">
        <f>'Z2_1'!C15</f>
        <v>275</v>
      </c>
      <c r="K22" s="13">
        <f>'[1]2_4_1'!L22</f>
        <v>8.09748427672956</v>
      </c>
      <c r="L22" s="16">
        <f t="shared" si="1"/>
        <v>26.699029126213592</v>
      </c>
      <c r="M22" s="1" t="e">
        <v>#DIV/0!</v>
      </c>
      <c r="N22" s="1" t="e">
        <v>#DIV/0!</v>
      </c>
      <c r="O22" s="2">
        <f t="shared" si="2"/>
        <v>35.63025210084034</v>
      </c>
      <c r="P22" s="3"/>
      <c r="Q22" s="4"/>
      <c r="R22" s="3">
        <v>-331</v>
      </c>
      <c r="S22" s="5"/>
    </row>
    <row r="23" spans="1:19" ht="12" customHeight="1">
      <c r="A23" s="35">
        <v>15</v>
      </c>
      <c r="B23" s="6" t="s">
        <v>25</v>
      </c>
      <c r="C23" s="11">
        <f>'[1]2_4_1'!D23</f>
        <v>5967</v>
      </c>
      <c r="D23" s="14">
        <f>'Z2_1'!A16</f>
        <v>5307</v>
      </c>
      <c r="E23" s="11">
        <f>'[1]2_4_1'!F23</f>
        <v>2508</v>
      </c>
      <c r="F23" s="14">
        <f>'Z2_1'!B16</f>
        <v>2754</v>
      </c>
      <c r="G23" s="12">
        <f>'[1]2_4_1'!H23</f>
        <v>42.03117144293615</v>
      </c>
      <c r="H23" s="12">
        <f t="shared" si="0"/>
        <v>51.89372526851328</v>
      </c>
      <c r="I23" s="11">
        <f>'[1]2_4_1'!J23</f>
        <v>683</v>
      </c>
      <c r="J23" s="15">
        <f>'Z2_1'!C16</f>
        <v>1280</v>
      </c>
      <c r="K23" s="13">
        <f>'[1]2_4_1'!L23</f>
        <v>27.232854864433815</v>
      </c>
      <c r="L23" s="16">
        <f t="shared" si="1"/>
        <v>46.477850399419026</v>
      </c>
      <c r="M23" s="1" t="e">
        <v>#DIV/0!</v>
      </c>
      <c r="N23" s="1" t="e">
        <v>#DIV/0!</v>
      </c>
      <c r="O23" s="2">
        <f t="shared" si="2"/>
        <v>42.03117144293615</v>
      </c>
      <c r="P23" s="3"/>
      <c r="Q23" s="4"/>
      <c r="R23" s="3">
        <v>-990</v>
      </c>
      <c r="S23" s="5"/>
    </row>
    <row r="24" spans="1:19" ht="12" customHeight="1">
      <c r="A24" s="35">
        <v>16</v>
      </c>
      <c r="B24" s="6" t="s">
        <v>26</v>
      </c>
      <c r="C24" s="11">
        <f>'[1]2_4_1'!D24</f>
        <v>3487</v>
      </c>
      <c r="D24" s="14">
        <f>'Z2_1'!A17</f>
        <v>3518</v>
      </c>
      <c r="E24" s="11">
        <f>'[1]2_4_1'!F24</f>
        <v>930</v>
      </c>
      <c r="F24" s="14">
        <f>'Z2_1'!B17</f>
        <v>971</v>
      </c>
      <c r="G24" s="12">
        <f>'[1]2_4_1'!H24</f>
        <v>26.67049039288787</v>
      </c>
      <c r="H24" s="12">
        <f t="shared" si="0"/>
        <v>27.600909607731666</v>
      </c>
      <c r="I24" s="11">
        <f>'[1]2_4_1'!J24</f>
        <v>82</v>
      </c>
      <c r="J24" s="15">
        <f>'Z2_1'!C17</f>
        <v>122</v>
      </c>
      <c r="K24" s="13">
        <f>'[1]2_4_1'!L24</f>
        <v>8.817204301075268</v>
      </c>
      <c r="L24" s="16">
        <f t="shared" si="1"/>
        <v>12.564366632337794</v>
      </c>
      <c r="M24" s="1" t="e">
        <v>#DIV/0!</v>
      </c>
      <c r="N24" s="1" t="e">
        <v>#DIV/0!</v>
      </c>
      <c r="O24" s="2">
        <f t="shared" si="2"/>
        <v>26.67049039288787</v>
      </c>
      <c r="P24" s="3"/>
      <c r="Q24" s="4"/>
      <c r="R24" s="3">
        <v>-172</v>
      </c>
      <c r="S24" s="5"/>
    </row>
    <row r="25" spans="1:19" ht="12" customHeight="1">
      <c r="A25" s="35">
        <v>17</v>
      </c>
      <c r="B25" s="6" t="s">
        <v>27</v>
      </c>
      <c r="C25" s="11">
        <f>'[1]2_4_1'!D25</f>
        <v>2044</v>
      </c>
      <c r="D25" s="14">
        <f>'Z2_1'!A18</f>
        <v>1722</v>
      </c>
      <c r="E25" s="11">
        <f>'[1]2_4_1'!F25</f>
        <v>687</v>
      </c>
      <c r="F25" s="14">
        <f>'Z2_1'!B18</f>
        <v>710</v>
      </c>
      <c r="G25" s="12">
        <f>'[1]2_4_1'!H25</f>
        <v>33.6105675146771</v>
      </c>
      <c r="H25" s="12">
        <f t="shared" si="0"/>
        <v>41.23112659698025</v>
      </c>
      <c r="I25" s="11">
        <f>'[1]2_4_1'!J25</f>
        <v>137</v>
      </c>
      <c r="J25" s="15">
        <f>'Z2_1'!C18</f>
        <v>232</v>
      </c>
      <c r="K25" s="13">
        <f>'[1]2_4_1'!L25</f>
        <v>19.941775836972344</v>
      </c>
      <c r="L25" s="16">
        <f t="shared" si="1"/>
        <v>32.67605633802817</v>
      </c>
      <c r="M25" s="1" t="e">
        <v>#DIV/0!</v>
      </c>
      <c r="N25" s="1" t="e">
        <v>#DIV/0!</v>
      </c>
      <c r="O25" s="2">
        <f t="shared" si="2"/>
        <v>33.6105675146771</v>
      </c>
      <c r="P25" s="3"/>
      <c r="Q25" s="4"/>
      <c r="R25" s="3">
        <v>-121</v>
      </c>
      <c r="S25" s="5"/>
    </row>
    <row r="26" spans="1:19" ht="12" customHeight="1">
      <c r="A26" s="35">
        <v>18</v>
      </c>
      <c r="B26" s="6" t="s">
        <v>28</v>
      </c>
      <c r="C26" s="11">
        <f>'[1]2_4_1'!D26</f>
        <v>2560</v>
      </c>
      <c r="D26" s="14">
        <f>'Z2_1'!A19</f>
        <v>2643</v>
      </c>
      <c r="E26" s="11">
        <f>'[1]2_4_1'!F26</f>
        <v>722</v>
      </c>
      <c r="F26" s="14">
        <f>'Z2_1'!B19</f>
        <v>899</v>
      </c>
      <c r="G26" s="12">
        <f>'[1]2_4_1'!H26</f>
        <v>28.203125</v>
      </c>
      <c r="H26" s="12">
        <f t="shared" si="0"/>
        <v>34.01437760121075</v>
      </c>
      <c r="I26" s="11">
        <f>'[1]2_4_1'!J26</f>
        <v>92</v>
      </c>
      <c r="J26" s="15">
        <f>'Z2_1'!C19</f>
        <v>209</v>
      </c>
      <c r="K26" s="13">
        <f>'[1]2_4_1'!L26</f>
        <v>12.742382271468145</v>
      </c>
      <c r="L26" s="16">
        <f t="shared" si="1"/>
        <v>23.24805339265851</v>
      </c>
      <c r="M26" s="1" t="e">
        <v>#DIV/0!</v>
      </c>
      <c r="N26" s="1" t="e">
        <v>#DIV/0!</v>
      </c>
      <c r="O26" s="2">
        <f t="shared" si="2"/>
        <v>28.203125</v>
      </c>
      <c r="P26" s="3"/>
      <c r="Q26" s="4"/>
      <c r="R26" s="3">
        <v>-132</v>
      </c>
      <c r="S26" s="5"/>
    </row>
    <row r="27" spans="1:19" ht="12" customHeight="1">
      <c r="A27" s="35">
        <v>19</v>
      </c>
      <c r="B27" s="6" t="s">
        <v>29</v>
      </c>
      <c r="C27" s="11">
        <f>'[1]2_4_1'!D27</f>
        <v>1891</v>
      </c>
      <c r="D27" s="14">
        <f>'Z2_1'!A20</f>
        <v>1895</v>
      </c>
      <c r="E27" s="11">
        <f>'[1]2_4_1'!F27</f>
        <v>695</v>
      </c>
      <c r="F27" s="14">
        <f>'Z2_1'!B20</f>
        <v>792</v>
      </c>
      <c r="G27" s="12">
        <f>'[1]2_4_1'!H27</f>
        <v>36.75304071919619</v>
      </c>
      <c r="H27" s="12">
        <f t="shared" si="0"/>
        <v>41.794195250659634</v>
      </c>
      <c r="I27" s="11">
        <f>'[1]2_4_1'!J27</f>
        <v>154</v>
      </c>
      <c r="J27" s="15">
        <f>'Z2_1'!C20</f>
        <v>247</v>
      </c>
      <c r="K27" s="13">
        <f>'[1]2_4_1'!L27</f>
        <v>22.15827338129496</v>
      </c>
      <c r="L27" s="16">
        <f t="shared" si="1"/>
        <v>31.186868686868685</v>
      </c>
      <c r="M27" s="1" t="e">
        <v>#DIV/0!</v>
      </c>
      <c r="N27" s="1" t="e">
        <v>#DIV/0!</v>
      </c>
      <c r="O27" s="2">
        <f t="shared" si="2"/>
        <v>36.75304071919619</v>
      </c>
      <c r="P27" s="3"/>
      <c r="Q27" s="4"/>
      <c r="R27" s="3">
        <v>-92</v>
      </c>
      <c r="S27" s="5"/>
    </row>
    <row r="28" spans="1:19" ht="12" customHeight="1">
      <c r="A28" s="35">
        <v>20</v>
      </c>
      <c r="B28" s="6" t="s">
        <v>30</v>
      </c>
      <c r="C28" s="11">
        <f>'[1]2_4_1'!D28</f>
        <v>7906</v>
      </c>
      <c r="D28" s="14">
        <f>'Z2_1'!A21</f>
        <v>7642</v>
      </c>
      <c r="E28" s="11">
        <f>'[1]2_4_1'!F28</f>
        <v>3177</v>
      </c>
      <c r="F28" s="14">
        <f>'Z2_1'!B21</f>
        <v>3743</v>
      </c>
      <c r="G28" s="12">
        <f>'[1]2_4_1'!H28</f>
        <v>40.18466987098407</v>
      </c>
      <c r="H28" s="12">
        <f t="shared" si="0"/>
        <v>48.979324784087936</v>
      </c>
      <c r="I28" s="11">
        <f>'[1]2_4_1'!J28</f>
        <v>805</v>
      </c>
      <c r="J28" s="15">
        <f>'Z2_1'!C21</f>
        <v>1267</v>
      </c>
      <c r="K28" s="13">
        <f>'[1]2_4_1'!L28</f>
        <v>25.33836953100409</v>
      </c>
      <c r="L28" s="16">
        <f t="shared" si="1"/>
        <v>33.84985305904355</v>
      </c>
      <c r="M28" s="1" t="e">
        <v>#DIV/0!</v>
      </c>
      <c r="N28" s="1" t="e">
        <v>#DIV/0!</v>
      </c>
      <c r="O28" s="2">
        <f t="shared" si="2"/>
        <v>40.18466987098406</v>
      </c>
      <c r="P28" s="3"/>
      <c r="Q28" s="4"/>
      <c r="R28" s="3">
        <v>-1467</v>
      </c>
      <c r="S28" s="5"/>
    </row>
    <row r="29" spans="1:19" ht="12" customHeight="1">
      <c r="A29" s="35">
        <v>21</v>
      </c>
      <c r="B29" s="6" t="s">
        <v>31</v>
      </c>
      <c r="C29" s="11">
        <f>'[1]2_4_1'!D29</f>
        <v>3311</v>
      </c>
      <c r="D29" s="14">
        <f>'Z2_1'!A22</f>
        <v>3251</v>
      </c>
      <c r="E29" s="11">
        <f>'[1]2_4_1'!F29</f>
        <v>966</v>
      </c>
      <c r="F29" s="14">
        <f>'Z2_1'!B22</f>
        <v>1292</v>
      </c>
      <c r="G29" s="12">
        <f>'[1]2_4_1'!H29</f>
        <v>29.175475687103592</v>
      </c>
      <c r="H29" s="12">
        <f t="shared" si="0"/>
        <v>39.741617963703476</v>
      </c>
      <c r="I29" s="11">
        <f>'[1]2_4_1'!J29</f>
        <v>130</v>
      </c>
      <c r="J29" s="15">
        <f>'Z2_1'!C22</f>
        <v>150</v>
      </c>
      <c r="K29" s="13">
        <f>'[1]2_4_1'!L29</f>
        <v>13.457556935817806</v>
      </c>
      <c r="L29" s="16">
        <f t="shared" si="1"/>
        <v>11.609907120743033</v>
      </c>
      <c r="M29" s="1" t="e">
        <v>#DIV/0!</v>
      </c>
      <c r="N29" s="1" t="e">
        <v>#DIV/0!</v>
      </c>
      <c r="O29" s="2">
        <f t="shared" si="2"/>
        <v>29.175475687103596</v>
      </c>
      <c r="P29" s="3"/>
      <c r="Q29" s="4"/>
      <c r="R29" s="3">
        <v>-213</v>
      </c>
      <c r="S29" s="5"/>
    </row>
    <row r="30" spans="1:19" ht="12" customHeight="1">
      <c r="A30" s="35">
        <v>22</v>
      </c>
      <c r="B30" s="6" t="s">
        <v>32</v>
      </c>
      <c r="C30" s="11">
        <f>'[1]2_4_1'!D30</f>
        <v>2161</v>
      </c>
      <c r="D30" s="14">
        <f>'Z2_1'!A23</f>
        <v>2216</v>
      </c>
      <c r="E30" s="11">
        <f>'[1]2_4_1'!F30</f>
        <v>581</v>
      </c>
      <c r="F30" s="14">
        <f>'Z2_1'!B23</f>
        <v>776</v>
      </c>
      <c r="G30" s="12">
        <f>'[1]2_4_1'!H30</f>
        <v>26.88570106432207</v>
      </c>
      <c r="H30" s="12">
        <f t="shared" si="0"/>
        <v>35.018050541516246</v>
      </c>
      <c r="I30" s="11">
        <f>'[1]2_4_1'!J30</f>
        <v>57</v>
      </c>
      <c r="J30" s="15">
        <f>'Z2_1'!C23</f>
        <v>141</v>
      </c>
      <c r="K30" s="13">
        <f>'[1]2_4_1'!L30</f>
        <v>9.81067125645439</v>
      </c>
      <c r="L30" s="16">
        <f t="shared" si="1"/>
        <v>18.170103092783503</v>
      </c>
      <c r="M30" s="1" t="e">
        <v>#DIV/0!</v>
      </c>
      <c r="N30" s="1" t="e">
        <v>#DIV/0!</v>
      </c>
      <c r="O30" s="2">
        <f t="shared" si="2"/>
        <v>26.885701064322074</v>
      </c>
      <c r="P30" s="3"/>
      <c r="Q30" s="4"/>
      <c r="R30" s="3">
        <v>-206</v>
      </c>
      <c r="S30" s="5"/>
    </row>
    <row r="31" spans="1:19" ht="12" customHeight="1">
      <c r="A31" s="35">
        <v>23</v>
      </c>
      <c r="B31" s="6" t="s">
        <v>33</v>
      </c>
      <c r="C31" s="11">
        <f>'[1]2_4_1'!D31</f>
        <v>2841</v>
      </c>
      <c r="D31" s="14">
        <f>'Z2_1'!A24</f>
        <v>2527</v>
      </c>
      <c r="E31" s="11">
        <f>'[1]2_4_1'!F31</f>
        <v>904</v>
      </c>
      <c r="F31" s="14">
        <f>'Z2_1'!B24</f>
        <v>987</v>
      </c>
      <c r="G31" s="12">
        <f>'[1]2_4_1'!H31</f>
        <v>31.819781766983457</v>
      </c>
      <c r="H31" s="12">
        <f t="shared" si="0"/>
        <v>39.05817174515235</v>
      </c>
      <c r="I31" s="11">
        <f>'[1]2_4_1'!J31</f>
        <v>172</v>
      </c>
      <c r="J31" s="15">
        <f>'Z2_1'!C24</f>
        <v>310</v>
      </c>
      <c r="K31" s="13">
        <f>'[1]2_4_1'!L31</f>
        <v>19.02654867256637</v>
      </c>
      <c r="L31" s="16">
        <f t="shared" si="1"/>
        <v>31.40830800405269</v>
      </c>
      <c r="M31" s="1" t="e">
        <v>#DIV/0!</v>
      </c>
      <c r="N31" s="1" t="e">
        <v>#DIV/0!</v>
      </c>
      <c r="O31" s="2">
        <f t="shared" si="2"/>
        <v>31.819781766983457</v>
      </c>
      <c r="P31" s="3"/>
      <c r="Q31" s="4"/>
      <c r="R31" s="3">
        <v>-71</v>
      </c>
      <c r="S31" s="5"/>
    </row>
    <row r="32" spans="1:19" ht="12" customHeight="1">
      <c r="A32" s="35">
        <v>24</v>
      </c>
      <c r="B32" s="6" t="s">
        <v>34</v>
      </c>
      <c r="C32" s="11">
        <f>'[1]2_4_1'!D32</f>
        <v>1362</v>
      </c>
      <c r="D32" s="14">
        <f>'Z2_1'!A25</f>
        <v>1292</v>
      </c>
      <c r="E32" s="11">
        <f>'[1]2_4_1'!F32</f>
        <v>342</v>
      </c>
      <c r="F32" s="14">
        <f>'Z2_1'!B25</f>
        <v>351</v>
      </c>
      <c r="G32" s="12">
        <f>'[1]2_4_1'!H32</f>
        <v>25.11013215859031</v>
      </c>
      <c r="H32" s="12">
        <f t="shared" si="0"/>
        <v>27.167182662538696</v>
      </c>
      <c r="I32" s="11">
        <f>'[1]2_4_1'!J32</f>
        <v>34</v>
      </c>
      <c r="J32" s="15">
        <f>'Z2_1'!C25</f>
        <v>68</v>
      </c>
      <c r="K32" s="13">
        <f>'[1]2_4_1'!L32</f>
        <v>9.941520467836257</v>
      </c>
      <c r="L32" s="16">
        <f t="shared" si="1"/>
        <v>19.37321937321937</v>
      </c>
      <c r="M32" s="1" t="e">
        <v>#DIV/0!</v>
      </c>
      <c r="N32" s="1" t="e">
        <v>#DIV/0!</v>
      </c>
      <c r="O32" s="2">
        <f t="shared" si="2"/>
        <v>25.110132158590307</v>
      </c>
      <c r="P32" s="3"/>
      <c r="Q32" s="4"/>
      <c r="R32" s="3">
        <v>-83</v>
      </c>
      <c r="S32" s="5"/>
    </row>
    <row r="33" spans="1:19" ht="12" customHeight="1">
      <c r="A33" s="35">
        <v>25</v>
      </c>
      <c r="B33" s="6" t="s">
        <v>35</v>
      </c>
      <c r="C33" s="11">
        <f>'[1]2_4_1'!D33</f>
        <v>2174</v>
      </c>
      <c r="D33" s="14">
        <f>'Z2_1'!A26</f>
        <v>2084</v>
      </c>
      <c r="E33" s="11">
        <f>'[1]2_4_1'!F33</f>
        <v>392</v>
      </c>
      <c r="F33" s="14">
        <f>'Z2_1'!B26</f>
        <v>472</v>
      </c>
      <c r="G33" s="12">
        <f>'[1]2_4_1'!H33</f>
        <v>18.031278748850045</v>
      </c>
      <c r="H33" s="12">
        <f t="shared" si="0"/>
        <v>22.648752399232247</v>
      </c>
      <c r="I33" s="11">
        <f>'[1]2_4_1'!J33</f>
        <v>17</v>
      </c>
      <c r="J33" s="15">
        <f>'Z2_1'!C26</f>
        <v>48</v>
      </c>
      <c r="K33" s="13">
        <f>'[1]2_4_1'!L33</f>
        <v>4.336734693877551</v>
      </c>
      <c r="L33" s="16">
        <f t="shared" si="1"/>
        <v>10.16949152542373</v>
      </c>
      <c r="M33" s="1" t="e">
        <v>#DIV/0!</v>
      </c>
      <c r="N33" s="1" t="e">
        <v>#DIV/0!</v>
      </c>
      <c r="O33" s="2">
        <f t="shared" si="2"/>
        <v>18.031278748850045</v>
      </c>
      <c r="P33" s="3"/>
      <c r="Q33" s="4"/>
      <c r="R33" s="3">
        <v>-65</v>
      </c>
      <c r="S33" s="5"/>
    </row>
    <row r="34" spans="1:19" ht="12" customHeight="1">
      <c r="A34" s="35">
        <v>26</v>
      </c>
      <c r="B34" s="6" t="s">
        <v>36</v>
      </c>
      <c r="C34" s="11">
        <f>'[1]2_4_1'!D34</f>
        <v>6286</v>
      </c>
      <c r="D34" s="14">
        <f>'Z2_1'!A27</f>
        <v>6624</v>
      </c>
      <c r="E34" s="11">
        <f>'[1]2_4_1'!F34</f>
        <v>2337</v>
      </c>
      <c r="F34" s="14">
        <f>'Z2_1'!B27</f>
        <v>3443</v>
      </c>
      <c r="G34" s="12">
        <f>'[1]2_4_1'!H34</f>
        <v>37.17785555202036</v>
      </c>
      <c r="H34" s="12">
        <f t="shared" si="0"/>
        <v>51.97765700483091</v>
      </c>
      <c r="I34" s="11">
        <f>'[1]2_4_1'!J34</f>
        <v>526</v>
      </c>
      <c r="J34" s="15">
        <f>'Z2_1'!C27</f>
        <v>1156</v>
      </c>
      <c r="K34" s="13">
        <f>'[1]2_4_1'!L34</f>
        <v>22.507488232777064</v>
      </c>
      <c r="L34" s="16">
        <f t="shared" si="1"/>
        <v>33.575370316584376</v>
      </c>
      <c r="M34" s="1" t="e">
        <v>#DIV/0!</v>
      </c>
      <c r="N34" s="1" t="e">
        <v>#DIV/0!</v>
      </c>
      <c r="O34" s="2">
        <f t="shared" si="2"/>
        <v>37.17785555202036</v>
      </c>
      <c r="P34" s="3"/>
      <c r="Q34" s="4"/>
      <c r="R34" s="3">
        <v>-162</v>
      </c>
      <c r="S34" s="5"/>
    </row>
    <row r="35" spans="1:19" ht="12" customHeight="1">
      <c r="A35" s="35">
        <v>27</v>
      </c>
      <c r="B35" s="6" t="s">
        <v>37</v>
      </c>
      <c r="C35" s="11">
        <f>'[1]2_4_1'!D35</f>
        <v>0</v>
      </c>
      <c r="D35" s="14">
        <f>'Z2_1'!A28</f>
        <v>0</v>
      </c>
      <c r="E35" s="11">
        <f>'[1]2_4_1'!F35</f>
        <v>0</v>
      </c>
      <c r="F35" s="14">
        <f>'Z2_1'!B28</f>
        <v>0</v>
      </c>
      <c r="G35" s="12">
        <f>'[1]2_4_1'!H35</f>
        <v>0</v>
      </c>
      <c r="H35" s="12">
        <f>IF(D35=0,"",F35/D35*100)</f>
      </c>
      <c r="I35" s="11">
        <f>'[1]2_4_1'!J35</f>
        <v>0</v>
      </c>
      <c r="J35" s="15">
        <f>'Z2_1'!C28</f>
        <v>0</v>
      </c>
      <c r="K35" s="13">
        <f>'[1]2_4_1'!L35</f>
        <v>0</v>
      </c>
      <c r="L35" s="16"/>
      <c r="M35" s="1" t="e">
        <v>#DIV/0!</v>
      </c>
      <c r="N35" s="1" t="e">
        <v>#DIV/0!</v>
      </c>
      <c r="O35" s="2" t="e">
        <f t="shared" si="2"/>
        <v>#DIV/0!</v>
      </c>
      <c r="P35" s="3"/>
      <c r="Q35" s="4"/>
      <c r="R35" s="3">
        <v>-70</v>
      </c>
      <c r="S35" s="5"/>
    </row>
    <row r="36" spans="1:19" ht="13.5" customHeight="1">
      <c r="A36" s="36"/>
      <c r="B36" s="27" t="s">
        <v>38</v>
      </c>
      <c r="C36" s="30">
        <f>'[1]2_4_1'!D36</f>
        <v>92734</v>
      </c>
      <c r="D36" s="28">
        <f>SUM(D9:D35)</f>
        <v>91207</v>
      </c>
      <c r="E36" s="30">
        <f>'[1]2_4_1'!F36</f>
        <v>31388</v>
      </c>
      <c r="F36" s="28">
        <f>SUM(F9:F35)</f>
        <v>38317</v>
      </c>
      <c r="G36" s="31">
        <f>'[1]2_4_1'!H36</f>
        <v>33.84734832963099</v>
      </c>
      <c r="H36" s="31">
        <f>IF(D36=0,"",F36/D36*100)</f>
        <v>42.01102985516463</v>
      </c>
      <c r="I36" s="30">
        <f>'[1]2_4_1'!J36</f>
        <v>6004</v>
      </c>
      <c r="J36" s="29">
        <f>SUM(J9:J35)</f>
        <v>11138</v>
      </c>
      <c r="K36" s="31">
        <f>'[1]2_4_1'!L36</f>
        <v>19.128329297820823</v>
      </c>
      <c r="L36" s="32">
        <f t="shared" si="1"/>
        <v>29.06803768562257</v>
      </c>
      <c r="O36" s="2">
        <f t="shared" si="2"/>
        <v>33.84734832963099</v>
      </c>
      <c r="P36" s="3"/>
      <c r="Q36" s="4"/>
      <c r="R36" s="3">
        <v>-9380</v>
      </c>
      <c r="S36" s="5"/>
    </row>
    <row r="37" spans="16:19" ht="12.75">
      <c r="P37" s="7"/>
      <c r="Q37" s="7"/>
      <c r="R37" s="7"/>
      <c r="S37" s="7"/>
    </row>
    <row r="38" spans="2:19" ht="12.75">
      <c r="B38" s="1" t="s">
        <v>39</v>
      </c>
      <c r="P38" s="7"/>
      <c r="Q38" s="7"/>
      <c r="R38" s="7"/>
      <c r="S38" s="7"/>
    </row>
    <row r="39" spans="2:19" ht="12.75">
      <c r="B39" s="1" t="s">
        <v>40</v>
      </c>
      <c r="P39" s="7"/>
      <c r="Q39" s="7"/>
      <c r="R39" s="7"/>
      <c r="S39" s="7"/>
    </row>
    <row r="40" spans="16:19" ht="12.75">
      <c r="P40" s="7"/>
      <c r="Q40" s="7"/>
      <c r="R40" s="7"/>
      <c r="S40" s="7"/>
    </row>
    <row r="41" spans="3:19" ht="12.75">
      <c r="C41" s="8"/>
      <c r="E41" s="8"/>
      <c r="I41" s="8"/>
      <c r="P41" s="7"/>
      <c r="Q41" s="7"/>
      <c r="R41" s="7"/>
      <c r="S41" s="7"/>
    </row>
    <row r="42" spans="16:19" ht="12.75">
      <c r="P42" s="7"/>
      <c r="Q42" s="7"/>
      <c r="R42" s="7"/>
      <c r="S42" s="7"/>
    </row>
    <row r="43" spans="16:19" ht="12.75">
      <c r="P43" s="7"/>
      <c r="Q43" s="7"/>
      <c r="R43" s="7"/>
      <c r="S43" s="7"/>
    </row>
  </sheetData>
  <sheetProtection/>
  <mergeCells count="16">
    <mergeCell ref="K1:L1"/>
    <mergeCell ref="A2:L2"/>
    <mergeCell ref="A3:L3"/>
    <mergeCell ref="A4:A7"/>
    <mergeCell ref="B4:B7"/>
    <mergeCell ref="C4:D5"/>
    <mergeCell ref="E4:H5"/>
    <mergeCell ref="I4:L5"/>
    <mergeCell ref="C6:C7"/>
    <mergeCell ref="D6:D7"/>
    <mergeCell ref="E6:E7"/>
    <mergeCell ref="K6:L6"/>
    <mergeCell ref="F6:F7"/>
    <mergeCell ref="G6:H6"/>
    <mergeCell ref="I6:I7"/>
    <mergeCell ref="J6:J7"/>
  </mergeCells>
  <conditionalFormatting sqref="C9:L36">
    <cfRule type="cellIs" priority="1" dxfId="1" operator="equal" stopIfTrue="1">
      <formula>0</formula>
    </cfRule>
  </conditionalFormatting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r:id="rId1"/>
  <ignoredErrors>
    <ignoredError sqref="C10:L34 C36:L37 C35:K35 C9:K9" unlockedFormula="1"/>
    <ignoredError sqref="O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12" ht="12.75">
      <c r="A1" s="9" t="s">
        <v>41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48</v>
      </c>
      <c r="I1" s="9" t="s">
        <v>49</v>
      </c>
      <c r="J1" s="9" t="s">
        <v>50</v>
      </c>
      <c r="K1" s="9" t="s">
        <v>51</v>
      </c>
      <c r="L1" s="9" t="s">
        <v>52</v>
      </c>
    </row>
    <row r="2" spans="1:3" ht="12.75">
      <c r="A2" s="9">
        <v>10769</v>
      </c>
      <c r="B2" s="9">
        <v>571</v>
      </c>
      <c r="C2" s="9">
        <v>41</v>
      </c>
    </row>
    <row r="3" spans="1:3" ht="12.75">
      <c r="A3" s="9">
        <v>7736</v>
      </c>
      <c r="B3" s="9">
        <v>1141</v>
      </c>
      <c r="C3" s="9">
        <v>306</v>
      </c>
    </row>
    <row r="4" spans="1:3" ht="12.75">
      <c r="A4" s="9">
        <v>3468</v>
      </c>
      <c r="B4" s="9">
        <v>292</v>
      </c>
      <c r="C4" s="9">
        <v>26</v>
      </c>
    </row>
    <row r="5" spans="1:3" ht="12.75">
      <c r="A5" s="9">
        <v>18951</v>
      </c>
      <c r="B5" s="9">
        <v>2693</v>
      </c>
      <c r="C5" s="9">
        <v>679</v>
      </c>
    </row>
    <row r="6" spans="1:3" ht="12.75">
      <c r="A6" s="9">
        <v>28961</v>
      </c>
      <c r="B6" s="9">
        <v>6531</v>
      </c>
      <c r="C6" s="9">
        <v>1241</v>
      </c>
    </row>
    <row r="7" spans="1:3" ht="12.75">
      <c r="A7" s="9">
        <v>6664</v>
      </c>
      <c r="B7" s="9">
        <v>1139</v>
      </c>
      <c r="C7" s="9">
        <v>387</v>
      </c>
    </row>
    <row r="8" spans="1:3" ht="12.75">
      <c r="A8" s="9">
        <v>4765</v>
      </c>
      <c r="B8" s="9">
        <v>1102</v>
      </c>
      <c r="C8" s="9">
        <v>299</v>
      </c>
    </row>
    <row r="9" spans="1:3" ht="12.75">
      <c r="A9" s="9">
        <v>11759</v>
      </c>
      <c r="B9" s="9">
        <v>1418</v>
      </c>
      <c r="C9" s="9">
        <v>269</v>
      </c>
    </row>
    <row r="10" spans="1:3" ht="12.75">
      <c r="A10" s="9">
        <v>4129</v>
      </c>
      <c r="B10" s="9">
        <v>681</v>
      </c>
      <c r="C10" s="9">
        <v>207</v>
      </c>
    </row>
    <row r="11" spans="1:3" ht="12.75">
      <c r="A11" s="9">
        <v>7460</v>
      </c>
      <c r="B11" s="9">
        <v>984</v>
      </c>
      <c r="C11" s="9">
        <v>211</v>
      </c>
    </row>
    <row r="12" spans="1:3" ht="12.75">
      <c r="A12" s="9">
        <v>5316</v>
      </c>
      <c r="B12" s="9">
        <v>648</v>
      </c>
      <c r="C12" s="9">
        <v>138</v>
      </c>
    </row>
    <row r="13" spans="1:3" ht="12.75">
      <c r="A13" s="9">
        <v>15526</v>
      </c>
      <c r="B13" s="9">
        <v>2175</v>
      </c>
      <c r="C13" s="9">
        <v>465</v>
      </c>
    </row>
    <row r="14" spans="1:3" ht="12.75">
      <c r="A14" s="9">
        <v>8265</v>
      </c>
      <c r="B14" s="9">
        <v>1601</v>
      </c>
      <c r="C14" s="9">
        <v>569</v>
      </c>
    </row>
    <row r="15" spans="1:3" ht="12.75">
      <c r="A15" s="9">
        <v>6681</v>
      </c>
      <c r="B15" s="9">
        <v>969</v>
      </c>
      <c r="C15" s="9">
        <v>166</v>
      </c>
    </row>
    <row r="16" spans="1:3" ht="12.75">
      <c r="A16" s="9">
        <v>12086</v>
      </c>
      <c r="B16" s="9">
        <v>3142</v>
      </c>
      <c r="C16" s="9">
        <v>803</v>
      </c>
    </row>
    <row r="17" spans="1:3" ht="12.75">
      <c r="A17" s="9">
        <v>7240</v>
      </c>
      <c r="B17" s="9">
        <v>748</v>
      </c>
      <c r="C17" s="9">
        <v>91</v>
      </c>
    </row>
    <row r="18" spans="1:3" ht="12.75">
      <c r="A18" s="9">
        <v>4272</v>
      </c>
      <c r="B18" s="9">
        <v>765</v>
      </c>
      <c r="C18" s="9">
        <v>222</v>
      </c>
    </row>
    <row r="19" spans="1:3" ht="12.75">
      <c r="A19" s="9">
        <v>5162</v>
      </c>
      <c r="B19" s="9">
        <v>580</v>
      </c>
      <c r="C19" s="9">
        <v>135</v>
      </c>
    </row>
    <row r="20" spans="1:3" ht="12.75">
      <c r="A20" s="9">
        <v>2976</v>
      </c>
      <c r="B20" s="9">
        <v>419</v>
      </c>
      <c r="C20" s="9">
        <v>44</v>
      </c>
    </row>
    <row r="21" spans="1:3" ht="12.75">
      <c r="A21" s="9">
        <v>17573</v>
      </c>
      <c r="B21" s="9">
        <v>4021</v>
      </c>
      <c r="C21" s="9">
        <v>937</v>
      </c>
    </row>
    <row r="22" spans="1:3" ht="12.75">
      <c r="A22" s="9">
        <v>7631</v>
      </c>
      <c r="B22" s="9">
        <v>1268</v>
      </c>
      <c r="C22" s="9">
        <v>351</v>
      </c>
    </row>
    <row r="23" spans="1:3" ht="12.75">
      <c r="A23" s="9">
        <v>4655</v>
      </c>
      <c r="B23" s="9">
        <v>587</v>
      </c>
      <c r="C23" s="9">
        <v>104</v>
      </c>
    </row>
    <row r="24" spans="1:3" ht="12.75">
      <c r="A24" s="9">
        <v>6105</v>
      </c>
      <c r="B24" s="9">
        <v>785</v>
      </c>
      <c r="C24" s="9">
        <v>261</v>
      </c>
    </row>
    <row r="25" spans="1:3" ht="12.75">
      <c r="A25" s="9">
        <v>3368</v>
      </c>
      <c r="B25" s="9">
        <v>327</v>
      </c>
      <c r="C25" s="9">
        <v>52</v>
      </c>
    </row>
    <row r="26" spans="1:3" ht="12.75">
      <c r="A26" s="9">
        <v>4604</v>
      </c>
      <c r="B26" s="9">
        <v>216</v>
      </c>
      <c r="C26" s="9">
        <v>1</v>
      </c>
    </row>
    <row r="27" spans="1:3" ht="12.75">
      <c r="A27" s="9">
        <v>12212</v>
      </c>
      <c r="B27" s="9">
        <v>2208</v>
      </c>
      <c r="C27" s="9">
        <v>869</v>
      </c>
    </row>
    <row r="28" spans="1:3" ht="12.75">
      <c r="A28" s="9">
        <v>2489</v>
      </c>
      <c r="B28" s="9">
        <v>800</v>
      </c>
      <c r="C28" s="9">
        <v>448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8" ht="12.75">
      <c r="A1" s="9" t="s">
        <v>41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53</v>
      </c>
      <c r="G1" s="9" t="s">
        <v>54</v>
      </c>
      <c r="H1" s="9" t="s">
        <v>55</v>
      </c>
    </row>
    <row r="2" spans="1:8" ht="12.75">
      <c r="A2" s="9">
        <v>0</v>
      </c>
      <c r="B2" s="9">
        <v>0</v>
      </c>
      <c r="C2" s="9">
        <v>0</v>
      </c>
      <c r="F2" s="9" t="s">
        <v>56</v>
      </c>
      <c r="G2" s="9"/>
      <c r="H2" s="9" t="s">
        <v>57</v>
      </c>
    </row>
    <row r="3" spans="1:8" ht="12.75">
      <c r="A3" s="9">
        <v>3641</v>
      </c>
      <c r="B3" s="9">
        <v>1500</v>
      </c>
      <c r="C3" s="9">
        <v>426</v>
      </c>
      <c r="F3" s="9" t="s">
        <v>58</v>
      </c>
      <c r="G3" s="9"/>
      <c r="H3" s="9" t="s">
        <v>59</v>
      </c>
    </row>
    <row r="4" spans="1:8" ht="12.75">
      <c r="A4" s="9">
        <v>1521</v>
      </c>
      <c r="B4" s="9">
        <v>369</v>
      </c>
      <c r="C4" s="9">
        <v>49</v>
      </c>
      <c r="F4" s="9" t="s">
        <v>60</v>
      </c>
      <c r="G4" s="9"/>
      <c r="H4" s="9" t="s">
        <v>61</v>
      </c>
    </row>
    <row r="5" spans="1:8" ht="12.75">
      <c r="A5" s="9">
        <v>9671</v>
      </c>
      <c r="B5" s="9">
        <v>4228</v>
      </c>
      <c r="C5" s="9">
        <v>1469</v>
      </c>
      <c r="F5" s="9" t="s">
        <v>62</v>
      </c>
      <c r="G5" s="9"/>
      <c r="H5" s="9" t="s">
        <v>63</v>
      </c>
    </row>
    <row r="6" spans="1:8" ht="12.75">
      <c r="A6" s="9">
        <v>6147</v>
      </c>
      <c r="B6" s="9">
        <v>2607</v>
      </c>
      <c r="C6" s="9">
        <v>440</v>
      </c>
      <c r="F6" s="9" t="s">
        <v>64</v>
      </c>
      <c r="G6" s="9"/>
      <c r="H6" s="9" t="s">
        <v>65</v>
      </c>
    </row>
    <row r="7" spans="1:8" ht="12.75">
      <c r="A7" s="9">
        <v>3504</v>
      </c>
      <c r="B7" s="9">
        <v>1713</v>
      </c>
      <c r="C7" s="9">
        <v>525</v>
      </c>
      <c r="F7" s="9" t="s">
        <v>66</v>
      </c>
      <c r="G7" s="9"/>
      <c r="H7" s="9" t="s">
        <v>67</v>
      </c>
    </row>
    <row r="8" spans="1:8" ht="12.75">
      <c r="A8" s="9">
        <v>2392</v>
      </c>
      <c r="B8" s="9">
        <v>1076</v>
      </c>
      <c r="C8" s="9">
        <v>404</v>
      </c>
      <c r="F8" s="9" t="s">
        <v>68</v>
      </c>
      <c r="G8" s="9"/>
      <c r="H8" s="9" t="s">
        <v>69</v>
      </c>
    </row>
    <row r="9" spans="1:8" ht="12.75">
      <c r="A9" s="9">
        <v>4776</v>
      </c>
      <c r="B9" s="9">
        <v>1756</v>
      </c>
      <c r="C9" s="9">
        <v>372</v>
      </c>
      <c r="F9" s="9" t="s">
        <v>70</v>
      </c>
      <c r="G9" s="9"/>
      <c r="H9" s="9" t="s">
        <v>71</v>
      </c>
    </row>
    <row r="10" spans="1:8" ht="12.75">
      <c r="A10" s="9">
        <v>1758</v>
      </c>
      <c r="B10" s="9">
        <v>726</v>
      </c>
      <c r="C10" s="9">
        <v>218</v>
      </c>
      <c r="F10" s="9" t="s">
        <v>72</v>
      </c>
      <c r="G10" s="9"/>
      <c r="H10" s="9" t="s">
        <v>73</v>
      </c>
    </row>
    <row r="11" spans="1:8" ht="12.75">
      <c r="A11" s="9">
        <v>3637</v>
      </c>
      <c r="B11" s="9">
        <v>1353</v>
      </c>
      <c r="C11" s="9">
        <v>297</v>
      </c>
      <c r="F11" s="9" t="s">
        <v>74</v>
      </c>
      <c r="G11" s="9"/>
      <c r="H11" s="9" t="s">
        <v>75</v>
      </c>
    </row>
    <row r="12" spans="1:8" ht="12.75">
      <c r="A12" s="9">
        <v>3050</v>
      </c>
      <c r="B12" s="9">
        <v>1303</v>
      </c>
      <c r="C12" s="9">
        <v>371</v>
      </c>
      <c r="F12" s="9" t="s">
        <v>76</v>
      </c>
      <c r="G12" s="9"/>
      <c r="H12" s="9" t="s">
        <v>77</v>
      </c>
    </row>
    <row r="13" spans="1:8" ht="12.75">
      <c r="A13" s="9">
        <v>2548</v>
      </c>
      <c r="B13" s="9">
        <v>1086</v>
      </c>
      <c r="C13" s="9">
        <v>165</v>
      </c>
      <c r="F13" s="9" t="s">
        <v>78</v>
      </c>
      <c r="G13" s="9"/>
      <c r="H13" s="9" t="s">
        <v>79</v>
      </c>
    </row>
    <row r="14" spans="1:8" ht="12.75">
      <c r="A14" s="9">
        <v>5098</v>
      </c>
      <c r="B14" s="9">
        <v>2380</v>
      </c>
      <c r="C14" s="9">
        <v>897</v>
      </c>
      <c r="F14" s="9" t="s">
        <v>80</v>
      </c>
      <c r="G14" s="9"/>
      <c r="H14" s="9" t="s">
        <v>81</v>
      </c>
    </row>
    <row r="15" spans="1:8" ht="12.75">
      <c r="A15" s="9">
        <v>2743</v>
      </c>
      <c r="B15" s="9">
        <v>1030</v>
      </c>
      <c r="C15" s="9">
        <v>275</v>
      </c>
      <c r="F15" s="9" t="s">
        <v>82</v>
      </c>
      <c r="G15" s="9"/>
      <c r="H15" s="9" t="s">
        <v>83</v>
      </c>
    </row>
    <row r="16" spans="1:8" ht="12.75">
      <c r="A16" s="9">
        <v>5307</v>
      </c>
      <c r="B16" s="9">
        <v>2754</v>
      </c>
      <c r="C16" s="9">
        <v>1280</v>
      </c>
      <c r="F16" s="9" t="s">
        <v>84</v>
      </c>
      <c r="G16" s="9"/>
      <c r="H16" s="9" t="s">
        <v>85</v>
      </c>
    </row>
    <row r="17" spans="1:8" ht="12.75">
      <c r="A17" s="9">
        <v>3518</v>
      </c>
      <c r="B17" s="9">
        <v>971</v>
      </c>
      <c r="C17" s="9">
        <v>122</v>
      </c>
      <c r="F17" s="9" t="s">
        <v>86</v>
      </c>
      <c r="G17" s="9"/>
      <c r="H17" s="9" t="s">
        <v>87</v>
      </c>
    </row>
    <row r="18" spans="1:8" ht="12.75">
      <c r="A18" s="9">
        <v>1722</v>
      </c>
      <c r="B18" s="9">
        <v>710</v>
      </c>
      <c r="C18" s="9">
        <v>232</v>
      </c>
      <c r="F18" s="9" t="s">
        <v>88</v>
      </c>
      <c r="G18" s="9"/>
      <c r="H18" s="9" t="s">
        <v>89</v>
      </c>
    </row>
    <row r="19" spans="1:8" ht="12.75">
      <c r="A19" s="9">
        <v>2643</v>
      </c>
      <c r="B19" s="9">
        <v>899</v>
      </c>
      <c r="C19" s="9">
        <v>209</v>
      </c>
      <c r="F19" s="9" t="s">
        <v>90</v>
      </c>
      <c r="G19" s="9"/>
      <c r="H19" s="9" t="s">
        <v>91</v>
      </c>
    </row>
    <row r="20" spans="1:8" ht="12.75">
      <c r="A20" s="9">
        <v>1895</v>
      </c>
      <c r="B20" s="9">
        <v>792</v>
      </c>
      <c r="C20" s="9">
        <v>247</v>
      </c>
      <c r="F20" s="9" t="s">
        <v>92</v>
      </c>
      <c r="G20" s="9"/>
      <c r="H20" s="9" t="s">
        <v>93</v>
      </c>
    </row>
    <row r="21" spans="1:8" ht="12.75">
      <c r="A21" s="9">
        <v>7642</v>
      </c>
      <c r="B21" s="9">
        <v>3743</v>
      </c>
      <c r="C21" s="9">
        <v>1267</v>
      </c>
      <c r="F21" s="9" t="s">
        <v>94</v>
      </c>
      <c r="G21" s="9"/>
      <c r="H21" s="9" t="s">
        <v>95</v>
      </c>
    </row>
    <row r="22" spans="1:8" ht="12.75">
      <c r="A22" s="9">
        <v>3251</v>
      </c>
      <c r="B22" s="9">
        <v>1292</v>
      </c>
      <c r="C22" s="9">
        <v>150</v>
      </c>
      <c r="F22" s="9" t="s">
        <v>96</v>
      </c>
      <c r="G22" s="9"/>
      <c r="H22" s="9" t="s">
        <v>97</v>
      </c>
    </row>
    <row r="23" spans="1:8" ht="12.75">
      <c r="A23" s="9">
        <v>2216</v>
      </c>
      <c r="B23" s="9">
        <v>776</v>
      </c>
      <c r="C23" s="9">
        <v>141</v>
      </c>
      <c r="F23" s="9" t="s">
        <v>98</v>
      </c>
      <c r="G23" s="9"/>
      <c r="H23" s="9" t="s">
        <v>99</v>
      </c>
    </row>
    <row r="24" spans="1:8" ht="12.75">
      <c r="A24" s="9">
        <v>2527</v>
      </c>
      <c r="B24" s="9">
        <v>987</v>
      </c>
      <c r="C24" s="9">
        <v>310</v>
      </c>
      <c r="F24" s="9" t="s">
        <v>100</v>
      </c>
      <c r="G24" s="9"/>
      <c r="H24" s="9" t="s">
        <v>101</v>
      </c>
    </row>
    <row r="25" spans="1:8" ht="12.75">
      <c r="A25" s="9">
        <v>1292</v>
      </c>
      <c r="B25" s="9">
        <v>351</v>
      </c>
      <c r="C25" s="9">
        <v>68</v>
      </c>
      <c r="F25" s="9" t="s">
        <v>102</v>
      </c>
      <c r="G25" s="9"/>
      <c r="H25" s="9" t="s">
        <v>103</v>
      </c>
    </row>
    <row r="26" spans="1:8" ht="12.75">
      <c r="A26" s="9">
        <v>2084</v>
      </c>
      <c r="B26" s="9">
        <v>472</v>
      </c>
      <c r="C26" s="9">
        <v>48</v>
      </c>
      <c r="F26" s="9" t="s">
        <v>104</v>
      </c>
      <c r="G26" s="9"/>
      <c r="H26" s="9" t="s">
        <v>105</v>
      </c>
    </row>
    <row r="27" spans="1:8" ht="12.75">
      <c r="A27" s="9">
        <v>6624</v>
      </c>
      <c r="B27" s="9">
        <v>3443</v>
      </c>
      <c r="C27" s="9">
        <v>1156</v>
      </c>
      <c r="F27" s="9" t="s">
        <v>106</v>
      </c>
      <c r="G27" s="9"/>
      <c r="H27" s="9" t="s">
        <v>107</v>
      </c>
    </row>
    <row r="28" spans="1:8" ht="12.75">
      <c r="A28" s="9">
        <v>0</v>
      </c>
      <c r="B28" s="9">
        <v>0</v>
      </c>
      <c r="C28" s="9">
        <v>0</v>
      </c>
      <c r="F28" s="9" t="s">
        <v>108</v>
      </c>
      <c r="G28" s="9"/>
      <c r="H28" s="9" t="s">
        <v>109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2016-08-16T07:05:53Z</cp:lastPrinted>
  <dcterms:created xsi:type="dcterms:W3CDTF">2011-07-25T06:51:16Z</dcterms:created>
  <dcterms:modified xsi:type="dcterms:W3CDTF">2016-08-16T07:05:55Z</dcterms:modified>
  <cp:category/>
  <cp:version/>
  <cp:contentType/>
  <cp:contentStatus/>
</cp:coreProperties>
</file>