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<sst xmlns="http://schemas.openxmlformats.org/spreadsheetml/2006/main" count="49" uniqueCount="30">
  <si>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Таблиця 3.1</t>
  </si>
  <si>
    <t>№ з/п</t>
  </si>
  <si>
    <t>Найменування показників</t>
  </si>
  <si>
    <t>Знаходилося в провадженні справ</t>
  </si>
  <si>
    <t>Закінчено провадження у справах (усього)</t>
  </si>
  <si>
    <t>Із них з прийняттям постанови</t>
  </si>
  <si>
    <t>у тому числі із задоволенням позову</t>
  </si>
  <si>
    <t>місцеві загальні суди</t>
  </si>
  <si>
    <t>питома вага
%*</t>
  </si>
  <si>
    <t>окружні адмініст-ративні суди</t>
  </si>
  <si>
    <t xml:space="preserve">усього </t>
  </si>
  <si>
    <t>А</t>
  </si>
  <si>
    <t>Б</t>
  </si>
  <si>
    <t>Справи зі спорів з приводу забезпечення реалізації громадянами права голосу на виборах і референдума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</si>
  <si>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</si>
  <si>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</si>
  <si>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</si>
  <si>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</si>
  <si>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</si>
  <si>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</si>
  <si>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реалізації податкової політики та за зверненнями податкових органів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</si>
  <si>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</si>
  <si>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</si>
  <si>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забезпечення юстиції</t>
  </si>
  <si>
    <t>Справи зі спорів з відносин публічної служби</t>
  </si>
  <si>
    <t xml:space="preserve"> Інші адміністративні справи</t>
  </si>
  <si>
    <t>УСЬОГО</t>
  </si>
  <si>
    <t>х</t>
  </si>
  <si>
    <t>x</t>
  </si>
  <si>
    <t>Розгляд адміністративних справ місцевими загальними та окружними адміністративними судами (за категоріями справ) у  2012р.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</si>
</sst>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1" fillId="0" borderId="0" xfId="52" applyNumberFormat="1" applyFont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1" fillId="34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34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0" fontId="1" fillId="0" borderId="10" xfId="52" applyFont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1" fontId="1" fillId="35" borderId="10" xfId="52" applyNumberFormat="1" applyFont="1" applyFill="1" applyBorder="1" applyAlignment="1">
      <alignment horizontal="center" vertical="center"/>
      <protection/>
    </xf>
    <xf numFmtId="2" fontId="1" fillId="35" borderId="10" xfId="52" applyNumberFormat="1" applyFont="1" applyFill="1" applyBorder="1" applyAlignment="1" applyProtection="1">
      <alignment horizontal="center" vertical="center" wrapText="1"/>
      <protection locked="0"/>
    </xf>
    <xf numFmtId="1" fontId="1" fillId="35" borderId="10" xfId="52" applyNumberFormat="1" applyFont="1" applyFill="1" applyBorder="1" applyAlignment="1" applyProtection="1">
      <alignment horizontal="center" vertical="center" wrapText="1"/>
      <protection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0" borderId="0" xfId="52" applyFont="1" applyAlignment="1">
      <alignment horizontal="center"/>
      <protection/>
    </xf>
    <xf numFmtId="1" fontId="1" fillId="0" borderId="10" xfId="52" applyNumberFormat="1" applyFont="1" applyBorder="1" applyAlignment="1" applyProtection="1">
      <alignment horizontal="center" vertical="center" wrapText="1"/>
      <protection/>
    </xf>
    <xf numFmtId="1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1" fontId="1" fillId="0" borderId="0" xfId="52" applyNumberFormat="1" applyFont="1">
      <alignment/>
      <protection/>
    </xf>
    <xf numFmtId="1" fontId="6" fillId="35" borderId="10" xfId="52" applyNumberFormat="1" applyFont="1" applyFill="1" applyBorder="1" applyAlignment="1">
      <alignment horizontal="center" vertical="center" wrapText="1"/>
      <protection/>
    </xf>
    <xf numFmtId="1" fontId="4" fillId="35" borderId="10" xfId="52" applyNumberFormat="1" applyFont="1" applyFill="1" applyBorder="1" applyAlignment="1">
      <alignment horizontal="center" vertical="top" wrapText="1"/>
      <protection/>
    </xf>
    <xf numFmtId="1" fontId="1" fillId="35" borderId="10" xfId="0" applyNumberFormat="1" applyFont="1" applyFill="1" applyBorder="1" applyAlignment="1">
      <alignment horizontal="center" vertical="center"/>
    </xf>
    <xf numFmtId="0" fontId="2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zoomScalePageLayoutView="0" workbookViewId="0" topLeftCell="A9">
      <selection activeCell="R24" sqref="R24"/>
    </sheetView>
  </sheetViews>
  <sheetFormatPr defaultColWidth="9.00390625" defaultRowHeight="12.75"/>
  <cols>
    <col min="1" max="1" width="3.875" style="2" customWidth="1"/>
    <col min="2" max="2" width="34.375" style="2" customWidth="1"/>
    <col min="3" max="3" width="9.125" style="2" customWidth="1"/>
    <col min="4" max="4" width="7.875" style="2" customWidth="1"/>
    <col min="5" max="5" width="8.75390625" style="2" customWidth="1"/>
    <col min="6" max="6" width="8.00390625" style="2" customWidth="1"/>
    <col min="7" max="7" width="10.625" style="24" customWidth="1"/>
    <col min="8" max="8" width="9.00390625" style="2" customWidth="1"/>
    <col min="9" max="9" width="7.375" style="2" customWidth="1"/>
    <col min="10" max="10" width="8.625" style="2" customWidth="1"/>
    <col min="11" max="11" width="7.625" style="2" customWidth="1"/>
    <col min="12" max="12" width="9.25390625" style="2" customWidth="1"/>
    <col min="13" max="13" width="7.125" style="2" customWidth="1"/>
    <col min="14" max="14" width="8.625" style="2" customWidth="1"/>
    <col min="15" max="15" width="8.00390625" style="2" customWidth="1"/>
    <col min="16" max="16" width="9.00390625" style="2" customWidth="1"/>
    <col min="17" max="17" width="8.00390625" style="2" customWidth="1"/>
    <col min="18" max="18" width="9.00390625" style="2" customWidth="1"/>
    <col min="19" max="19" width="7.625" style="2" customWidth="1"/>
    <col min="20" max="16384" width="9.125" style="2" customWidth="1"/>
  </cols>
  <sheetData>
    <row r="1" spans="1:18" ht="12.75" customHeight="1">
      <c r="A1" s="1"/>
      <c r="R1" s="2" t="s">
        <v>0</v>
      </c>
    </row>
    <row r="2" spans="1:19" ht="18.75" customHeight="1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9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</row>
    <row r="4" spans="1:19" ht="32.25" customHeight="1">
      <c r="A4" s="31" t="s">
        <v>1</v>
      </c>
      <c r="B4" s="32" t="s">
        <v>2</v>
      </c>
      <c r="C4" s="33" t="s">
        <v>3</v>
      </c>
      <c r="D4" s="33"/>
      <c r="E4" s="33"/>
      <c r="F4" s="33"/>
      <c r="G4" s="33"/>
      <c r="H4" s="33" t="s">
        <v>4</v>
      </c>
      <c r="I4" s="33"/>
      <c r="J4" s="33"/>
      <c r="K4" s="33"/>
      <c r="L4" s="34" t="s">
        <v>5</v>
      </c>
      <c r="M4" s="34"/>
      <c r="N4" s="34"/>
      <c r="O4" s="34"/>
      <c r="P4" s="35" t="s">
        <v>6</v>
      </c>
      <c r="Q4" s="35"/>
      <c r="R4" s="35"/>
      <c r="S4" s="35"/>
    </row>
    <row r="5" spans="1:19" ht="70.5" customHeight="1">
      <c r="A5" s="31"/>
      <c r="B5" s="32"/>
      <c r="C5" s="4" t="s">
        <v>7</v>
      </c>
      <c r="D5" s="5" t="s">
        <v>8</v>
      </c>
      <c r="E5" s="4" t="s">
        <v>9</v>
      </c>
      <c r="F5" s="5" t="s">
        <v>8</v>
      </c>
      <c r="G5" s="25" t="s">
        <v>10</v>
      </c>
      <c r="H5" s="4" t="s">
        <v>7</v>
      </c>
      <c r="I5" s="5" t="s">
        <v>8</v>
      </c>
      <c r="J5" s="4" t="s">
        <v>9</v>
      </c>
      <c r="K5" s="5" t="s">
        <v>8</v>
      </c>
      <c r="L5" s="4" t="s">
        <v>7</v>
      </c>
      <c r="M5" s="5" t="s">
        <v>8</v>
      </c>
      <c r="N5" s="4" t="s">
        <v>9</v>
      </c>
      <c r="O5" s="5" t="s">
        <v>8</v>
      </c>
      <c r="P5" s="4" t="s">
        <v>7</v>
      </c>
      <c r="Q5" s="5" t="s">
        <v>8</v>
      </c>
      <c r="R5" s="4" t="s">
        <v>9</v>
      </c>
      <c r="S5" s="5" t="s">
        <v>8</v>
      </c>
    </row>
    <row r="6" spans="1:19" ht="14.25">
      <c r="A6" s="6" t="s">
        <v>11</v>
      </c>
      <c r="B6" s="7" t="s">
        <v>12</v>
      </c>
      <c r="C6" s="7">
        <v>1</v>
      </c>
      <c r="D6" s="8">
        <v>2</v>
      </c>
      <c r="E6" s="7">
        <v>3</v>
      </c>
      <c r="F6" s="8">
        <v>4</v>
      </c>
      <c r="G6" s="26">
        <v>5</v>
      </c>
      <c r="H6" s="7">
        <v>6</v>
      </c>
      <c r="I6" s="8">
        <v>7</v>
      </c>
      <c r="J6" s="7">
        <v>8</v>
      </c>
      <c r="K6" s="8">
        <v>9</v>
      </c>
      <c r="L6" s="7">
        <v>10</v>
      </c>
      <c r="M6" s="8">
        <v>11</v>
      </c>
      <c r="N6" s="7">
        <v>12</v>
      </c>
      <c r="O6" s="8">
        <v>13</v>
      </c>
      <c r="P6" s="9">
        <v>14</v>
      </c>
      <c r="Q6" s="10">
        <v>15</v>
      </c>
      <c r="R6" s="9">
        <v>16</v>
      </c>
      <c r="S6" s="10">
        <v>17</v>
      </c>
    </row>
    <row r="7" spans="1:19" ht="42.75" customHeight="1">
      <c r="A7" s="11">
        <v>1</v>
      </c>
      <c r="B7" s="12" t="s">
        <v>13</v>
      </c>
      <c r="C7" s="21">
        <v>4383</v>
      </c>
      <c r="D7" s="13">
        <f>(C7*100/C20)</f>
        <v>1.4353502903121225</v>
      </c>
      <c r="E7" s="21">
        <v>1145</v>
      </c>
      <c r="F7" s="13">
        <f>(E7*100/E20)</f>
        <v>0.4849763229899955</v>
      </c>
      <c r="G7" s="27">
        <f>SUM(C7+E7)</f>
        <v>5528</v>
      </c>
      <c r="H7" s="21">
        <v>4377</v>
      </c>
      <c r="I7" s="13">
        <f>(H7*100/H20)</f>
        <v>1.5171734888057762</v>
      </c>
      <c r="J7" s="21">
        <v>1144</v>
      </c>
      <c r="K7" s="13">
        <f>J7*100/J20</f>
        <v>0.548418024928092</v>
      </c>
      <c r="L7" s="21">
        <v>3356</v>
      </c>
      <c r="M7" s="13">
        <f>L7*100/L20</f>
        <v>1.2966189771546246</v>
      </c>
      <c r="N7" s="21">
        <v>1003</v>
      </c>
      <c r="O7" s="13">
        <f>N7*100/N20</f>
        <v>0.5611408558656843</v>
      </c>
      <c r="P7" s="21">
        <v>2758</v>
      </c>
      <c r="Q7" s="13">
        <f>P7*100/P20</f>
        <v>1.2953708574434508</v>
      </c>
      <c r="R7" s="21">
        <v>283</v>
      </c>
      <c r="S7" s="13">
        <f>R7*100/R20</f>
        <v>0.1871099121971861</v>
      </c>
    </row>
    <row r="8" spans="1:19" ht="66.75" customHeight="1">
      <c r="A8" s="14">
        <v>2</v>
      </c>
      <c r="B8" s="12" t="s">
        <v>14</v>
      </c>
      <c r="C8" s="21">
        <v>5547</v>
      </c>
      <c r="D8" s="13">
        <f>(C8*100/C20)</f>
        <v>1.8165384577598318</v>
      </c>
      <c r="E8" s="21">
        <v>2156</v>
      </c>
      <c r="F8" s="13">
        <f>(E8*100/E20)</f>
        <v>0.9131955915864021</v>
      </c>
      <c r="G8" s="27">
        <f aca="true" t="shared" si="0" ref="G8:G20">SUM(C8+E8)</f>
        <v>7703</v>
      </c>
      <c r="H8" s="21">
        <v>4432</v>
      </c>
      <c r="I8" s="13">
        <f>(H8*100/H20)</f>
        <v>1.5362378118316655</v>
      </c>
      <c r="J8" s="21">
        <v>1905</v>
      </c>
      <c r="K8" s="13">
        <f>J8*100/J20</f>
        <v>0.9132310642377757</v>
      </c>
      <c r="L8" s="21">
        <v>2860</v>
      </c>
      <c r="M8" s="13">
        <f>L8*100/L20</f>
        <v>1.1049851831532258</v>
      </c>
      <c r="N8" s="21">
        <v>1410</v>
      </c>
      <c r="O8" s="13">
        <f>N8*100/N20</f>
        <v>0.7888420805290277</v>
      </c>
      <c r="P8" s="21">
        <v>1879</v>
      </c>
      <c r="Q8" s="13">
        <f>P8*100/P20</f>
        <v>0.8825242353648456</v>
      </c>
      <c r="R8" s="21">
        <v>510</v>
      </c>
      <c r="S8" s="13">
        <f>R8*100/R20</f>
        <v>0.33719454141542365</v>
      </c>
    </row>
    <row r="9" spans="1:19" ht="42.75" customHeight="1">
      <c r="A9" s="11">
        <v>3</v>
      </c>
      <c r="B9" s="12" t="s">
        <v>15</v>
      </c>
      <c r="C9" s="21">
        <v>38028</v>
      </c>
      <c r="D9" s="13">
        <f>(C9*100/C20)</f>
        <v>12.45345672826589</v>
      </c>
      <c r="E9" s="21">
        <v>7790</v>
      </c>
      <c r="F9" s="13">
        <f>(E9*100/E20)</f>
        <v>3.299533236761629</v>
      </c>
      <c r="G9" s="27">
        <f t="shared" si="0"/>
        <v>45818</v>
      </c>
      <c r="H9" s="21">
        <v>35152</v>
      </c>
      <c r="I9" s="13">
        <f>(H9*100/H20)</f>
        <v>12.184528781928408</v>
      </c>
      <c r="J9" s="21">
        <v>6650</v>
      </c>
      <c r="K9" s="13">
        <f>J9*100/J20</f>
        <v>3.1879194630872485</v>
      </c>
      <c r="L9" s="21">
        <v>29786</v>
      </c>
      <c r="M9" s="13">
        <f>L9*100/L20</f>
        <v>11.508072959930765</v>
      </c>
      <c r="N9" s="21">
        <v>5158</v>
      </c>
      <c r="O9" s="13">
        <f>N9*100/N20</f>
        <v>2.8857074123182445</v>
      </c>
      <c r="P9" s="21">
        <v>22521</v>
      </c>
      <c r="Q9" s="13">
        <f>P9*100/P20</f>
        <v>10.57760952881942</v>
      </c>
      <c r="R9" s="21">
        <v>3742</v>
      </c>
      <c r="S9" s="13">
        <f>R9*100/R20</f>
        <v>2.474082301914736</v>
      </c>
    </row>
    <row r="10" spans="1:19" ht="45" customHeight="1">
      <c r="A10" s="14">
        <v>4</v>
      </c>
      <c r="B10" s="12" t="s">
        <v>16</v>
      </c>
      <c r="C10" s="21">
        <v>87</v>
      </c>
      <c r="D10" s="13">
        <f>(C10*100/C20)</f>
        <v>0.028490868185524675</v>
      </c>
      <c r="E10" s="21">
        <v>122</v>
      </c>
      <c r="F10" s="13">
        <f>(E10*100/E20)</f>
        <v>0.05167433310461088</v>
      </c>
      <c r="G10" s="27">
        <f t="shared" si="0"/>
        <v>209</v>
      </c>
      <c r="H10" s="21">
        <v>75</v>
      </c>
      <c r="I10" s="13">
        <f>(H10*100/H20)</f>
        <v>0.02599680412621275</v>
      </c>
      <c r="J10" s="21">
        <v>103</v>
      </c>
      <c r="K10" s="13">
        <f>J10*100/J20</f>
        <v>0.04937679769894535</v>
      </c>
      <c r="L10" s="21">
        <v>52</v>
      </c>
      <c r="M10" s="13">
        <f>L10*100/L20</f>
        <v>0.020090639693695015</v>
      </c>
      <c r="N10" s="21">
        <v>64</v>
      </c>
      <c r="O10" s="13">
        <f>N10*100/N20</f>
        <v>0.035805597981459415</v>
      </c>
      <c r="P10" s="21">
        <v>28</v>
      </c>
      <c r="Q10" s="13">
        <f>P10*100/P20</f>
        <v>0.013150973172014729</v>
      </c>
      <c r="R10" s="21">
        <v>37</v>
      </c>
      <c r="S10" s="13">
        <f>R10*100/R20</f>
        <v>0.024463133396805246</v>
      </c>
    </row>
    <row r="11" spans="1:19" ht="42.75" customHeight="1">
      <c r="A11" s="11">
        <v>5</v>
      </c>
      <c r="B11" s="12" t="s">
        <v>17</v>
      </c>
      <c r="C11" s="21">
        <v>3458</v>
      </c>
      <c r="D11" s="13">
        <f>(C11*100/C20)</f>
        <v>1.1324301400637278</v>
      </c>
      <c r="E11" s="21">
        <v>8145</v>
      </c>
      <c r="F11" s="13">
        <f>(E11*100/E20)</f>
        <v>3.449897074893898</v>
      </c>
      <c r="G11" s="27">
        <f t="shared" si="0"/>
        <v>11603</v>
      </c>
      <c r="H11" s="21">
        <v>2882</v>
      </c>
      <c r="I11" s="13">
        <f>(H11*100/H20)</f>
        <v>0.998970526556602</v>
      </c>
      <c r="J11" s="21">
        <v>6181</v>
      </c>
      <c r="K11" s="13">
        <f>J11*100/J20</f>
        <v>2.9630872483221475</v>
      </c>
      <c r="L11" s="21">
        <v>1986</v>
      </c>
      <c r="M11" s="13">
        <f>L11*100/L20</f>
        <v>0.7673078929168904</v>
      </c>
      <c r="N11" s="21">
        <v>4556</v>
      </c>
      <c r="O11" s="13">
        <f>N11*100/N20</f>
        <v>2.548911006305142</v>
      </c>
      <c r="P11" s="21">
        <v>1311</v>
      </c>
      <c r="Q11" s="13">
        <f>P11*100/P20</f>
        <v>0.6157473510182611</v>
      </c>
      <c r="R11" s="21">
        <v>2708</v>
      </c>
      <c r="S11" s="13">
        <f>R11*100/R20</f>
        <v>1.7904368983391517</v>
      </c>
    </row>
    <row r="12" spans="1:19" ht="54" customHeight="1">
      <c r="A12" s="14">
        <v>6</v>
      </c>
      <c r="B12" s="12" t="s">
        <v>18</v>
      </c>
      <c r="C12" s="21">
        <v>10483</v>
      </c>
      <c r="D12" s="13">
        <f>(C12*100/C20)</f>
        <v>3.4329858757339675</v>
      </c>
      <c r="E12" s="21">
        <v>8533</v>
      </c>
      <c r="F12" s="13">
        <f>(E12*100/E20)</f>
        <v>3.6142383965708573</v>
      </c>
      <c r="G12" s="27">
        <f t="shared" si="0"/>
        <v>19016</v>
      </c>
      <c r="H12" s="21">
        <v>8241</v>
      </c>
      <c r="I12" s="13">
        <f>(H12*100/H20)</f>
        <v>2.856528837388257</v>
      </c>
      <c r="J12" s="21">
        <v>6974</v>
      </c>
      <c r="K12" s="13">
        <f>J12*100/J20</f>
        <v>3.343240651965484</v>
      </c>
      <c r="L12" s="21">
        <v>5315</v>
      </c>
      <c r="M12" s="13">
        <f>L12*100/L20</f>
        <v>2.0534951917690196</v>
      </c>
      <c r="N12" s="21">
        <v>4956</v>
      </c>
      <c r="O12" s="13">
        <f>N12*100/N20</f>
        <v>2.7726959936892634</v>
      </c>
      <c r="P12" s="21">
        <v>3669</v>
      </c>
      <c r="Q12" s="13">
        <f>P12*100/P20</f>
        <v>1.7232471631472157</v>
      </c>
      <c r="R12" s="21">
        <v>3032</v>
      </c>
      <c r="S12" s="13">
        <f>R12*100/R20</f>
        <v>2.0046546070030677</v>
      </c>
    </row>
    <row r="13" spans="1:19" ht="27.75" customHeight="1">
      <c r="A13" s="11">
        <v>7</v>
      </c>
      <c r="B13" s="12" t="s">
        <v>19</v>
      </c>
      <c r="C13" s="21">
        <v>1116</v>
      </c>
      <c r="D13" s="13">
        <f>(C13*100/C20)</f>
        <v>0.3654690677591441</v>
      </c>
      <c r="E13" s="21">
        <v>675</v>
      </c>
      <c r="F13" s="13">
        <f>(E13*100/E20)</f>
        <v>0.2859030725050192</v>
      </c>
      <c r="G13" s="27">
        <f t="shared" si="0"/>
        <v>1791</v>
      </c>
      <c r="H13" s="21">
        <v>953</v>
      </c>
      <c r="I13" s="13">
        <f>(H13*100/H20)</f>
        <v>0.33033272443041</v>
      </c>
      <c r="J13" s="21">
        <v>546</v>
      </c>
      <c r="K13" s="13">
        <f>J13*100/J20</f>
        <v>0.26174496644295303</v>
      </c>
      <c r="L13" s="21">
        <v>773</v>
      </c>
      <c r="M13" s="13">
        <f>L13*100/L20</f>
        <v>0.2986550862158894</v>
      </c>
      <c r="N13" s="21">
        <v>412</v>
      </c>
      <c r="O13" s="13">
        <f>N13*100/N20</f>
        <v>0.230498537005645</v>
      </c>
      <c r="P13" s="21">
        <v>579</v>
      </c>
      <c r="Q13" s="13">
        <f>P13*100/P20</f>
        <v>0.27194333809273313</v>
      </c>
      <c r="R13" s="21">
        <v>271</v>
      </c>
      <c r="S13" s="13">
        <f>R13*100/R20</f>
        <v>0.1791759229874114</v>
      </c>
    </row>
    <row r="14" spans="1:19" ht="39.75" customHeight="1">
      <c r="A14" s="14">
        <v>8</v>
      </c>
      <c r="B14" s="12" t="s">
        <v>20</v>
      </c>
      <c r="C14" s="21">
        <v>479</v>
      </c>
      <c r="D14" s="13">
        <f>(C14*100/C20)</f>
        <v>0.1568635156421416</v>
      </c>
      <c r="E14" s="21">
        <v>112299</v>
      </c>
      <c r="F14" s="13">
        <f>(E14*100/E20)</f>
        <v>47.56537650257948</v>
      </c>
      <c r="G14" s="27">
        <f t="shared" si="0"/>
        <v>112778</v>
      </c>
      <c r="H14" s="21">
        <v>421</v>
      </c>
      <c r="I14" s="13">
        <f>(H14*100/H20)</f>
        <v>0.14592872716180758</v>
      </c>
      <c r="J14" s="21">
        <v>97521</v>
      </c>
      <c r="K14" s="13">
        <f>J14*100/J20</f>
        <v>46.75023969319271</v>
      </c>
      <c r="L14" s="21">
        <v>271</v>
      </c>
      <c r="M14" s="13">
        <f>L14*100/L20</f>
        <v>0.10470314148060288</v>
      </c>
      <c r="N14" s="21">
        <v>88648</v>
      </c>
      <c r="O14" s="13">
        <f>N14*100/N20</f>
        <v>49.59522890406897</v>
      </c>
      <c r="P14" s="21">
        <v>207</v>
      </c>
      <c r="Q14" s="13">
        <f>P14*100/P20</f>
        <v>0.09722326595025174</v>
      </c>
      <c r="R14" s="21">
        <v>78875</v>
      </c>
      <c r="S14" s="13">
        <f>R14*100/R20</f>
        <v>52.14944991008146</v>
      </c>
    </row>
    <row r="15" spans="1:19" ht="30.75" customHeight="1">
      <c r="A15" s="11">
        <v>9</v>
      </c>
      <c r="B15" s="12" t="s">
        <v>21</v>
      </c>
      <c r="C15" s="21">
        <v>295</v>
      </c>
      <c r="D15" s="13">
        <f>(C15*100/C20)</f>
        <v>0.09660696683597447</v>
      </c>
      <c r="E15" s="21">
        <v>6369</v>
      </c>
      <c r="F15" s="13">
        <f>(E15*100/E20)</f>
        <v>2.6976543241251365</v>
      </c>
      <c r="G15" s="27">
        <f t="shared" si="0"/>
        <v>6664</v>
      </c>
      <c r="H15" s="21">
        <v>232</v>
      </c>
      <c r="I15" s="13">
        <f>(H15*100/H20)</f>
        <v>0.08041678076375144</v>
      </c>
      <c r="J15" s="21">
        <v>5195</v>
      </c>
      <c r="K15" s="13">
        <f>J15*100/J20</f>
        <v>2.4904122722914668</v>
      </c>
      <c r="L15" s="21">
        <v>159</v>
      </c>
      <c r="M15" s="13">
        <f>L15*100/L20</f>
        <v>0.06143099444802899</v>
      </c>
      <c r="N15" s="21">
        <v>4195</v>
      </c>
      <c r="O15" s="13">
        <f>N15*100/N20</f>
        <v>2.3469450551909725</v>
      </c>
      <c r="P15" s="21">
        <v>124</v>
      </c>
      <c r="Q15" s="13">
        <f>P15*100/P20</f>
        <v>0.0582400240474938</v>
      </c>
      <c r="R15" s="21">
        <v>2881</v>
      </c>
      <c r="S15" s="13">
        <f>R15*100/R20</f>
        <v>1.904818576113403</v>
      </c>
    </row>
    <row r="16" spans="1:19" ht="57" customHeight="1">
      <c r="A16" s="14">
        <v>10</v>
      </c>
      <c r="B16" s="12" t="s">
        <v>22</v>
      </c>
      <c r="C16" s="22">
        <v>233431</v>
      </c>
      <c r="D16" s="13">
        <f>(C16*100/C20)</f>
        <v>76.44427415419781</v>
      </c>
      <c r="E16" s="23">
        <v>75322</v>
      </c>
      <c r="F16" s="13">
        <f>(E16*100/E20)</f>
        <v>31.903394410700823</v>
      </c>
      <c r="G16" s="27">
        <f t="shared" si="0"/>
        <v>308753</v>
      </c>
      <c r="H16" s="23">
        <v>224535</v>
      </c>
      <c r="I16" s="13">
        <f>(H16*100/H20)</f>
        <v>77.82923219305573</v>
      </c>
      <c r="J16" s="23">
        <v>70153</v>
      </c>
      <c r="K16" s="13">
        <f>J16*100/J20</f>
        <v>33.63039309683605</v>
      </c>
      <c r="L16" s="23">
        <v>209925</v>
      </c>
      <c r="M16" s="13">
        <f>L16*100/L20</f>
        <v>81.10629880190243</v>
      </c>
      <c r="N16" s="23">
        <v>59530</v>
      </c>
      <c r="O16" s="13">
        <f>N16*100/N20</f>
        <v>33.30480074744186</v>
      </c>
      <c r="P16" s="23">
        <v>176998</v>
      </c>
      <c r="Q16" s="13">
        <f>P16*100/P20</f>
        <v>83.13199819643796</v>
      </c>
      <c r="R16" s="23">
        <v>53711</v>
      </c>
      <c r="S16" s="13">
        <f>R16*100/R20</f>
        <v>35.511874537183964</v>
      </c>
    </row>
    <row r="17" spans="1:19" ht="27">
      <c r="A17" s="11">
        <v>11</v>
      </c>
      <c r="B17" s="12" t="s">
        <v>23</v>
      </c>
      <c r="C17" s="23">
        <v>6210</v>
      </c>
      <c r="D17" s="13">
        <f>(C17*100/C20)</f>
        <v>2.0336585222081407</v>
      </c>
      <c r="E17" s="23">
        <v>8284</v>
      </c>
      <c r="F17" s="13">
        <f>(E17*100/E20)</f>
        <v>3.508771929824561</v>
      </c>
      <c r="G17" s="27">
        <f t="shared" si="0"/>
        <v>14494</v>
      </c>
      <c r="H17" s="23">
        <v>5675</v>
      </c>
      <c r="I17" s="13">
        <f>(H17*100/H20)</f>
        <v>1.967091512216765</v>
      </c>
      <c r="J17" s="23">
        <v>7629</v>
      </c>
      <c r="K17" s="13">
        <f>J17*100/J20</f>
        <v>3.6572387344199426</v>
      </c>
      <c r="L17" s="23">
        <v>3724</v>
      </c>
      <c r="M17" s="13">
        <f>L17*100/L20</f>
        <v>1.4387988888330816</v>
      </c>
      <c r="N17" s="23">
        <v>5511</v>
      </c>
      <c r="O17" s="13">
        <f>N17*100/N20</f>
        <v>3.083197663684732</v>
      </c>
      <c r="P17" s="23">
        <v>2460</v>
      </c>
      <c r="Q17" s="13">
        <f>P17*100/P20</f>
        <v>1.1554069286841513</v>
      </c>
      <c r="R17" s="23">
        <v>3135</v>
      </c>
      <c r="S17" s="13">
        <f>R17*100/R20</f>
        <v>2.0727546810536337</v>
      </c>
    </row>
    <row r="18" spans="1:19" ht="27">
      <c r="A18" s="14">
        <v>12</v>
      </c>
      <c r="B18" s="12" t="s">
        <v>24</v>
      </c>
      <c r="C18" s="23">
        <v>1141</v>
      </c>
      <c r="D18" s="13">
        <f>(C18*100/C20)</f>
        <v>0.37365609884693857</v>
      </c>
      <c r="E18" s="23">
        <v>5052</v>
      </c>
      <c r="F18" s="13">
        <f>(E18*100/E20)</f>
        <v>2.139825662659788</v>
      </c>
      <c r="G18" s="27">
        <f t="shared" si="0"/>
        <v>6193</v>
      </c>
      <c r="H18" s="23">
        <v>989</v>
      </c>
      <c r="I18" s="13">
        <f>(H18*100/H20)</f>
        <v>0.3428111904109921</v>
      </c>
      <c r="J18" s="23">
        <v>4398</v>
      </c>
      <c r="K18" s="13">
        <f>J18*100/J20</f>
        <v>2.1083413231064236</v>
      </c>
      <c r="L18" s="23">
        <v>599</v>
      </c>
      <c r="M18" s="13">
        <f>L18*100/L20</f>
        <v>0.23142871493314066</v>
      </c>
      <c r="N18" s="23">
        <v>3300</v>
      </c>
      <c r="O18" s="13">
        <f>N18*100/N20</f>
        <v>1.846226145919001</v>
      </c>
      <c r="P18" s="23">
        <v>378</v>
      </c>
      <c r="Q18" s="13">
        <f>P18*100/P20</f>
        <v>0.17753813782219885</v>
      </c>
      <c r="R18" s="23">
        <v>2063</v>
      </c>
      <c r="S18" s="13">
        <f>R18*100/R20</f>
        <v>1.3639849783137628</v>
      </c>
    </row>
    <row r="19" spans="1:19" ht="22.5" customHeight="1">
      <c r="A19" s="11">
        <v>13</v>
      </c>
      <c r="B19" s="12" t="s">
        <v>25</v>
      </c>
      <c r="C19" s="23">
        <v>703</v>
      </c>
      <c r="D19" s="13">
        <f>(C19*100/C20)</f>
        <v>0.23021931418877983</v>
      </c>
      <c r="E19" s="23">
        <v>202</v>
      </c>
      <c r="F19" s="13">
        <f>(E19*100/E20)</f>
        <v>0.08555914169779834</v>
      </c>
      <c r="G19" s="27">
        <f t="shared" si="0"/>
        <v>905</v>
      </c>
      <c r="H19" s="23">
        <v>533</v>
      </c>
      <c r="I19" s="13">
        <f>(H19*100/H20)</f>
        <v>0.1847506213236186</v>
      </c>
      <c r="J19" s="23">
        <v>201</v>
      </c>
      <c r="K19" s="13">
        <f>J19*100/J20</f>
        <v>0.09635666347075743</v>
      </c>
      <c r="L19" s="23">
        <v>21</v>
      </c>
      <c r="M19" s="13">
        <f>L19*100/L20</f>
        <v>0.008113527568607603</v>
      </c>
      <c r="N19" s="23"/>
      <c r="O19" s="13">
        <f>N19*100/N20</f>
        <v>0</v>
      </c>
      <c r="P19" s="23"/>
      <c r="Q19" s="13">
        <f>P19*100/P20</f>
        <v>0</v>
      </c>
      <c r="R19" s="23"/>
      <c r="S19" s="13">
        <f>R19*100/R20</f>
        <v>0</v>
      </c>
    </row>
    <row r="20" spans="1:19" s="20" customFormat="1" ht="27.75" customHeight="1">
      <c r="A20" s="14">
        <v>14</v>
      </c>
      <c r="B20" s="15" t="s">
        <v>26</v>
      </c>
      <c r="C20" s="16">
        <v>305361</v>
      </c>
      <c r="D20" s="17" t="s">
        <v>27</v>
      </c>
      <c r="E20" s="18">
        <v>236094</v>
      </c>
      <c r="F20" s="17" t="s">
        <v>27</v>
      </c>
      <c r="G20" s="27">
        <f t="shared" si="0"/>
        <v>541455</v>
      </c>
      <c r="H20" s="18">
        <v>288497</v>
      </c>
      <c r="I20" s="19" t="s">
        <v>28</v>
      </c>
      <c r="J20" s="18">
        <v>208600</v>
      </c>
      <c r="K20" s="19" t="s">
        <v>28</v>
      </c>
      <c r="L20" s="18">
        <v>258827</v>
      </c>
      <c r="M20" s="17" t="s">
        <v>28</v>
      </c>
      <c r="N20" s="18">
        <v>178743</v>
      </c>
      <c r="O20" s="17" t="s">
        <v>28</v>
      </c>
      <c r="P20" s="18">
        <v>212912</v>
      </c>
      <c r="Q20" s="17" t="s">
        <v>28</v>
      </c>
      <c r="R20" s="18">
        <v>151248</v>
      </c>
      <c r="S20" s="17" t="s">
        <v>28</v>
      </c>
    </row>
  </sheetData>
  <sheetProtection/>
  <mergeCells count="8">
    <mergeCell ref="A2:S2"/>
    <mergeCell ref="A3:R3"/>
    <mergeCell ref="A4:A5"/>
    <mergeCell ref="B4:B5"/>
    <mergeCell ref="C4:G4"/>
    <mergeCell ref="H4:K4"/>
    <mergeCell ref="L4:O4"/>
    <mergeCell ref="P4:S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2013-04-15T05:56:30Z</cp:lastPrinted>
  <dcterms:created xsi:type="dcterms:W3CDTF">2011-07-25T06:51:40Z</dcterms:created>
  <dcterms:modified xsi:type="dcterms:W3CDTF">2013-04-15T06:59:07Z</dcterms:modified>
  <cp:category/>
  <cp:version/>
  <cp:contentType/>
  <cp:contentStatus/>
</cp:coreProperties>
</file>