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1" sheetId="1" r:id="rId1"/>
    <sheet name="Z8_1" sheetId="2" state="hidden" r:id="rId2"/>
  </sheets>
  <definedNames>
    <definedName name="Z8_1">'Z8_1'!$A$1:$C$28</definedName>
    <definedName name="_xlnm.Print_Area" localSheetId="0">'8_1'!$A$1:$R$38</definedName>
  </definedNames>
  <calcPr fullCalcOnLoad="1"/>
</workbook>
</file>

<file path=xl/sharedStrings.xml><?xml version="1.0" encoding="utf-8"?>
<sst xmlns="http://schemas.openxmlformats.org/spreadsheetml/2006/main" count="90" uniqueCount="74">
  <si>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</si>
  <si>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</si>
  <si>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</si>
  <si>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</si>
  <si>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</si>
  <si>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</si>
  <si>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</si>
  <si>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</si>
  <si>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</si>
  <si>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І півріччя 2011</t>
  </si>
  <si>
    <t>І півріччя 2012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</si>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</sst>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 wrapText="1"/>
      <protection locked="0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1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1.125" style="1" customWidth="1"/>
    <col min="4" max="4" width="9.625" style="1" customWidth="1"/>
    <col min="5" max="5" width="9.375" style="1" customWidth="1"/>
    <col min="6" max="6" width="8.125" style="1" customWidth="1"/>
    <col min="7" max="7" width="9.125" style="1" customWidth="1"/>
    <col min="8" max="8" width="7.75390625" style="1" customWidth="1"/>
    <col min="9" max="9" width="9.125" style="1" customWidth="1"/>
    <col min="10" max="10" width="7.125" style="1" customWidth="1"/>
    <col min="11" max="11" width="9.125" style="1" customWidth="1"/>
    <col min="12" max="12" width="7.375" style="1" customWidth="1"/>
    <col min="13" max="13" width="9.125" style="1" customWidth="1"/>
    <col min="14" max="14" width="7.75390625" style="1" customWidth="1"/>
    <col min="15" max="15" width="9.125" style="1" customWidth="1"/>
    <col min="16" max="16" width="8.25390625" style="1" customWidth="1"/>
    <col min="17" max="17" width="9.1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ht="12.75">
      <c r="P1" s="2" t="s">
        <v>0</v>
      </c>
    </row>
    <row r="2" spans="1:20" ht="14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</row>
    <row r="3" spans="1:20" ht="3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</row>
    <row r="4" spans="1:20" ht="24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"/>
      <c r="S4" s="3"/>
      <c r="T4" s="3"/>
    </row>
    <row r="5" spans="2:20" ht="36" customHeight="1">
      <c r="B5" s="29" t="s">
        <v>3</v>
      </c>
      <c r="C5" s="30" t="s">
        <v>4</v>
      </c>
      <c r="D5" s="31" t="s">
        <v>5</v>
      </c>
      <c r="E5" s="31"/>
      <c r="F5" s="31" t="s">
        <v>6</v>
      </c>
      <c r="G5" s="31"/>
      <c r="H5" s="31"/>
      <c r="I5" s="31"/>
      <c r="J5" s="31" t="s">
        <v>7</v>
      </c>
      <c r="K5" s="31"/>
      <c r="L5" s="31"/>
      <c r="M5" s="31"/>
      <c r="N5" s="31" t="s">
        <v>8</v>
      </c>
      <c r="O5" s="31"/>
      <c r="P5" s="31"/>
      <c r="Q5" s="31"/>
      <c r="R5" s="3"/>
      <c r="S5" s="3"/>
      <c r="T5" s="3"/>
    </row>
    <row r="6" spans="2:20" ht="12.75" customHeight="1">
      <c r="B6" s="29"/>
      <c r="C6" s="30"/>
      <c r="D6" s="26" t="s">
        <v>9</v>
      </c>
      <c r="E6" s="26" t="s">
        <v>10</v>
      </c>
      <c r="F6" s="26" t="s">
        <v>9</v>
      </c>
      <c r="G6" s="26"/>
      <c r="H6" s="26" t="s">
        <v>10</v>
      </c>
      <c r="I6" s="26"/>
      <c r="J6" s="26" t="s">
        <v>9</v>
      </c>
      <c r="K6" s="26"/>
      <c r="L6" s="26" t="s">
        <v>10</v>
      </c>
      <c r="M6" s="26"/>
      <c r="N6" s="26" t="s">
        <v>9</v>
      </c>
      <c r="O6" s="26"/>
      <c r="P6" s="26" t="s">
        <v>10</v>
      </c>
      <c r="Q6" s="26"/>
      <c r="R6" s="3"/>
      <c r="S6" s="3"/>
      <c r="T6" s="3"/>
    </row>
    <row r="7" spans="2:20" ht="21" customHeight="1">
      <c r="B7" s="29"/>
      <c r="C7" s="30"/>
      <c r="D7" s="26"/>
      <c r="E7" s="26"/>
      <c r="F7" s="5" t="s">
        <v>11</v>
      </c>
      <c r="G7" s="6" t="s">
        <v>12</v>
      </c>
      <c r="H7" s="5" t="s">
        <v>11</v>
      </c>
      <c r="I7" s="6" t="s">
        <v>12</v>
      </c>
      <c r="J7" s="4" t="s">
        <v>11</v>
      </c>
      <c r="K7" s="6" t="s">
        <v>12</v>
      </c>
      <c r="L7" s="4" t="s">
        <v>11</v>
      </c>
      <c r="M7" s="6" t="s">
        <v>12</v>
      </c>
      <c r="N7" s="7" t="s">
        <v>11</v>
      </c>
      <c r="O7" s="6" t="s">
        <v>12</v>
      </c>
      <c r="P7" s="5" t="s">
        <v>11</v>
      </c>
      <c r="Q7" s="6" t="s">
        <v>12</v>
      </c>
      <c r="R7" s="3"/>
      <c r="S7" s="3"/>
      <c r="T7" s="3"/>
    </row>
    <row r="8" spans="2:20" ht="12" customHeight="1">
      <c r="B8" s="14" t="s">
        <v>13</v>
      </c>
      <c r="C8" s="14" t="s">
        <v>14</v>
      </c>
      <c r="D8" s="14">
        <v>1</v>
      </c>
      <c r="E8" s="14">
        <v>2</v>
      </c>
      <c r="F8" s="14">
        <v>3</v>
      </c>
      <c r="G8" s="15">
        <v>4</v>
      </c>
      <c r="H8" s="14">
        <v>5</v>
      </c>
      <c r="I8" s="15">
        <v>6</v>
      </c>
      <c r="J8" s="14">
        <v>7</v>
      </c>
      <c r="K8" s="15">
        <v>8</v>
      </c>
      <c r="L8" s="14">
        <v>9</v>
      </c>
      <c r="M8" s="15">
        <v>10</v>
      </c>
      <c r="N8" s="16">
        <v>11</v>
      </c>
      <c r="O8" s="15">
        <v>12</v>
      </c>
      <c r="P8" s="14">
        <v>13</v>
      </c>
      <c r="Q8" s="15">
        <v>14</v>
      </c>
      <c r="R8" s="3"/>
      <c r="S8" s="3"/>
      <c r="T8" s="3"/>
    </row>
    <row r="9" spans="2:28" ht="12" customHeight="1">
      <c r="B9" s="17">
        <v>1</v>
      </c>
      <c r="C9" s="9" t="s">
        <v>15</v>
      </c>
      <c r="D9" s="19">
        <v>108235</v>
      </c>
      <c r="E9" s="13">
        <f>'Z8_1'!C2</f>
        <v>3678</v>
      </c>
      <c r="F9" s="20">
        <v>871</v>
      </c>
      <c r="G9" s="21">
        <v>0.8047304476370859</v>
      </c>
      <c r="H9" s="10">
        <v>1221</v>
      </c>
      <c r="I9" s="18">
        <f>SUM(H9/E9*100)</f>
        <v>33.1973898858075</v>
      </c>
      <c r="J9" s="22">
        <v>1174</v>
      </c>
      <c r="K9" s="21">
        <v>1.0846768605349473</v>
      </c>
      <c r="L9" s="10">
        <v>2571</v>
      </c>
      <c r="M9" s="18">
        <f>L9/E9*100</f>
        <v>69.9021207177814</v>
      </c>
      <c r="N9" s="23">
        <v>2045</v>
      </c>
      <c r="O9" s="21">
        <v>1.8894073081720328</v>
      </c>
      <c r="P9" s="11">
        <f>SUM(H9+L9)</f>
        <v>3792</v>
      </c>
      <c r="Q9" s="18">
        <f>P9/E9*100</f>
        <v>103.09951060358891</v>
      </c>
      <c r="R9" s="3">
        <f>SUM(F9*100/D9)</f>
        <v>0.804730447637086</v>
      </c>
      <c r="S9" s="3">
        <f>SUM(H9*100/E9)</f>
        <v>33.1973898858075</v>
      </c>
      <c r="T9" s="3">
        <f>SUM(J9*100/D9)</f>
        <v>1.084676860534947</v>
      </c>
      <c r="U9" s="3">
        <f>SUM(L9*100/E9)</f>
        <v>69.9021207177814</v>
      </c>
      <c r="V9" s="3">
        <f>SUM(N9*100/D9)</f>
        <v>1.889407308172033</v>
      </c>
      <c r="W9" s="3">
        <f>SUM(P9*100/E9)</f>
        <v>103.09951060358891</v>
      </c>
      <c r="X9" s="8"/>
      <c r="Y9" s="8"/>
      <c r="AB9" s="8"/>
    </row>
    <row r="10" spans="2:28" ht="12" customHeight="1">
      <c r="B10" s="17">
        <v>2</v>
      </c>
      <c r="C10" s="9" t="s">
        <v>16</v>
      </c>
      <c r="D10" s="19">
        <v>37921</v>
      </c>
      <c r="E10" s="13">
        <f>'Z8_1'!C3</f>
        <v>11198</v>
      </c>
      <c r="F10" s="20">
        <v>765</v>
      </c>
      <c r="G10" s="21">
        <v>2.0173518630837792</v>
      </c>
      <c r="H10" s="10">
        <v>2086</v>
      </c>
      <c r="I10" s="18">
        <f aca="true" t="shared" si="0" ref="I10:I36">SUM(H10/E10*100)</f>
        <v>18.628326486872655</v>
      </c>
      <c r="J10" s="22">
        <v>238</v>
      </c>
      <c r="K10" s="21">
        <v>0.6276205796260647</v>
      </c>
      <c r="L10" s="10">
        <v>643</v>
      </c>
      <c r="M10" s="18">
        <f aca="true" t="shared" si="1" ref="M10:M36">L10/E10*100</f>
        <v>5.7420968030005355</v>
      </c>
      <c r="N10" s="23">
        <v>1003</v>
      </c>
      <c r="O10" s="21">
        <v>2.644972442709844</v>
      </c>
      <c r="P10" s="11">
        <f aca="true" t="shared" si="2" ref="P10:P35">SUM(H10+L10)</f>
        <v>2729</v>
      </c>
      <c r="Q10" s="18">
        <f aca="true" t="shared" si="3" ref="Q10:Q36">P10/E10*100</f>
        <v>24.37042328987319</v>
      </c>
      <c r="R10" s="3">
        <f aca="true" t="shared" si="4" ref="R10:R36">SUM(F10*100/D10)</f>
        <v>2.0173518630837792</v>
      </c>
      <c r="S10" s="3">
        <f aca="true" t="shared" si="5" ref="S10:S36">SUM(H10*100/E10)</f>
        <v>18.628326486872655</v>
      </c>
      <c r="T10" s="3">
        <f aca="true" t="shared" si="6" ref="T10:T36">SUM(J10*100/D10)</f>
        <v>0.6276205796260648</v>
      </c>
      <c r="U10" s="3">
        <f aca="true" t="shared" si="7" ref="U10:U36">SUM(L10*100/E10)</f>
        <v>5.7420968030005355</v>
      </c>
      <c r="V10" s="3">
        <f aca="true" t="shared" si="8" ref="V10:V36">SUM(N10*100/D10)</f>
        <v>2.644972442709844</v>
      </c>
      <c r="W10" s="3">
        <f aca="true" t="shared" si="9" ref="W10:W36">SUM(P10*100/E10)</f>
        <v>24.37042328987319</v>
      </c>
      <c r="X10" s="8"/>
      <c r="Y10" s="8"/>
      <c r="AB10" s="8"/>
    </row>
    <row r="11" spans="2:28" ht="12" customHeight="1">
      <c r="B11" s="17">
        <v>3</v>
      </c>
      <c r="C11" s="9" t="s">
        <v>17</v>
      </c>
      <c r="D11" s="19">
        <v>50516</v>
      </c>
      <c r="E11" s="13">
        <f>'Z8_1'!C4</f>
        <v>9890</v>
      </c>
      <c r="F11" s="20">
        <v>7558</v>
      </c>
      <c r="G11" s="21">
        <v>14.96159632591654</v>
      </c>
      <c r="H11" s="10">
        <v>3303</v>
      </c>
      <c r="I11" s="18">
        <f t="shared" si="0"/>
        <v>33.397371081900914</v>
      </c>
      <c r="J11" s="22">
        <v>155</v>
      </c>
      <c r="K11" s="21">
        <v>0.3068334785018608</v>
      </c>
      <c r="L11" s="10">
        <v>1825</v>
      </c>
      <c r="M11" s="18">
        <f t="shared" si="1"/>
        <v>18.452982810920123</v>
      </c>
      <c r="N11" s="23">
        <v>7713</v>
      </c>
      <c r="O11" s="21">
        <v>15.268429804418401</v>
      </c>
      <c r="P11" s="11">
        <f t="shared" si="2"/>
        <v>5128</v>
      </c>
      <c r="Q11" s="18">
        <f t="shared" si="3"/>
        <v>51.85035389282103</v>
      </c>
      <c r="R11" s="3">
        <f t="shared" si="4"/>
        <v>14.961596325916542</v>
      </c>
      <c r="S11" s="3">
        <f t="shared" si="5"/>
        <v>33.39737108190091</v>
      </c>
      <c r="T11" s="3">
        <f t="shared" si="6"/>
        <v>0.3068334785018608</v>
      </c>
      <c r="U11" s="3">
        <f t="shared" si="7"/>
        <v>18.452982810920123</v>
      </c>
      <c r="V11" s="3">
        <f t="shared" si="8"/>
        <v>15.268429804418401</v>
      </c>
      <c r="W11" s="3">
        <f t="shared" si="9"/>
        <v>51.85035389282103</v>
      </c>
      <c r="X11" s="8"/>
      <c r="Y11" s="8"/>
      <c r="AB11" s="8"/>
    </row>
    <row r="12" spans="2:28" ht="12" customHeight="1">
      <c r="B12" s="17">
        <v>4</v>
      </c>
      <c r="C12" s="9" t="s">
        <v>18</v>
      </c>
      <c r="D12" s="19">
        <v>88526</v>
      </c>
      <c r="E12" s="13">
        <f>'Z8_1'!C5</f>
        <v>8479</v>
      </c>
      <c r="F12" s="20">
        <v>2054</v>
      </c>
      <c r="G12" s="21">
        <v>2.320222307570657</v>
      </c>
      <c r="H12" s="10">
        <v>5043</v>
      </c>
      <c r="I12" s="18">
        <f t="shared" si="0"/>
        <v>59.47635334355466</v>
      </c>
      <c r="J12" s="22">
        <v>980</v>
      </c>
      <c r="K12" s="21">
        <v>1.107019406727967</v>
      </c>
      <c r="L12" s="10">
        <v>856</v>
      </c>
      <c r="M12" s="18">
        <f t="shared" si="1"/>
        <v>10.095530133270433</v>
      </c>
      <c r="N12" s="23">
        <v>3034</v>
      </c>
      <c r="O12" s="21">
        <v>3.4272417142986242</v>
      </c>
      <c r="P12" s="11">
        <f t="shared" si="2"/>
        <v>5899</v>
      </c>
      <c r="Q12" s="18">
        <f t="shared" si="3"/>
        <v>69.5718834768251</v>
      </c>
      <c r="R12" s="3">
        <f t="shared" si="4"/>
        <v>2.320222307570657</v>
      </c>
      <c r="S12" s="3">
        <f t="shared" si="5"/>
        <v>59.47635334355466</v>
      </c>
      <c r="T12" s="3">
        <f t="shared" si="6"/>
        <v>1.1070194067279668</v>
      </c>
      <c r="U12" s="3">
        <f t="shared" si="7"/>
        <v>10.095530133270433</v>
      </c>
      <c r="V12" s="3">
        <f t="shared" si="8"/>
        <v>3.4272417142986242</v>
      </c>
      <c r="W12" s="3">
        <f t="shared" si="9"/>
        <v>69.57188347682509</v>
      </c>
      <c r="X12" s="8"/>
      <c r="Y12" s="8"/>
      <c r="AB12" s="8"/>
    </row>
    <row r="13" spans="2:28" ht="12" customHeight="1">
      <c r="B13" s="17">
        <v>5</v>
      </c>
      <c r="C13" s="9" t="s">
        <v>19</v>
      </c>
      <c r="D13" s="19">
        <v>30794</v>
      </c>
      <c r="E13" s="13">
        <f>'Z8_1'!C6</f>
        <v>12667</v>
      </c>
      <c r="F13" s="20">
        <v>8373</v>
      </c>
      <c r="G13" s="21">
        <v>27.190361758784178</v>
      </c>
      <c r="H13" s="10">
        <v>6061</v>
      </c>
      <c r="I13" s="18">
        <f t="shared" si="0"/>
        <v>47.84874082260993</v>
      </c>
      <c r="J13" s="22">
        <v>1298</v>
      </c>
      <c r="K13" s="21">
        <v>4.215106838994609</v>
      </c>
      <c r="L13" s="10">
        <v>6295</v>
      </c>
      <c r="M13" s="18">
        <f t="shared" si="1"/>
        <v>49.69606062998342</v>
      </c>
      <c r="N13" s="23">
        <v>9671</v>
      </c>
      <c r="O13" s="21">
        <v>31.40546859777879</v>
      </c>
      <c r="P13" s="11">
        <f t="shared" si="2"/>
        <v>12356</v>
      </c>
      <c r="Q13" s="18">
        <f t="shared" si="3"/>
        <v>97.54480145259336</v>
      </c>
      <c r="R13" s="3">
        <f t="shared" si="4"/>
        <v>27.190361758784178</v>
      </c>
      <c r="S13" s="3">
        <f t="shared" si="5"/>
        <v>47.84874082260993</v>
      </c>
      <c r="T13" s="3">
        <f t="shared" si="6"/>
        <v>4.215106838994609</v>
      </c>
      <c r="U13" s="3">
        <f t="shared" si="7"/>
        <v>49.69606062998342</v>
      </c>
      <c r="V13" s="3">
        <f t="shared" si="8"/>
        <v>31.40546859777879</v>
      </c>
      <c r="W13" s="3">
        <f t="shared" si="9"/>
        <v>97.54480145259335</v>
      </c>
      <c r="X13" s="8"/>
      <c r="Y13" s="8"/>
      <c r="AB13" s="8"/>
    </row>
    <row r="14" spans="2:23" ht="12" customHeight="1">
      <c r="B14" s="17">
        <v>6</v>
      </c>
      <c r="C14" s="9" t="s">
        <v>20</v>
      </c>
      <c r="D14" s="19">
        <v>86149</v>
      </c>
      <c r="E14" s="13">
        <f>'Z8_1'!C7</f>
        <v>17656</v>
      </c>
      <c r="F14" s="20">
        <v>2603</v>
      </c>
      <c r="G14" s="21">
        <v>3.021509245609351</v>
      </c>
      <c r="H14" s="10">
        <v>1445</v>
      </c>
      <c r="I14" s="18">
        <f t="shared" si="0"/>
        <v>8.184186678749434</v>
      </c>
      <c r="J14" s="22">
        <v>306</v>
      </c>
      <c r="K14" s="21">
        <v>0.3551985513470847</v>
      </c>
      <c r="L14" s="10">
        <v>647</v>
      </c>
      <c r="M14" s="18">
        <f t="shared" si="1"/>
        <v>3.6644766651563208</v>
      </c>
      <c r="N14" s="23">
        <v>2909</v>
      </c>
      <c r="O14" s="21">
        <v>3.376707796956436</v>
      </c>
      <c r="P14" s="11">
        <f t="shared" si="2"/>
        <v>2092</v>
      </c>
      <c r="Q14" s="18">
        <f t="shared" si="3"/>
        <v>11.848663343905756</v>
      </c>
      <c r="R14" s="3">
        <f t="shared" si="4"/>
        <v>3.021509245609351</v>
      </c>
      <c r="S14" s="3">
        <f t="shared" si="5"/>
        <v>8.184186678749434</v>
      </c>
      <c r="T14" s="3">
        <f t="shared" si="6"/>
        <v>0.3551985513470847</v>
      </c>
      <c r="U14" s="3">
        <f t="shared" si="7"/>
        <v>3.6644766651563208</v>
      </c>
      <c r="V14" s="3">
        <f t="shared" si="8"/>
        <v>3.376707796956436</v>
      </c>
      <c r="W14" s="3">
        <f t="shared" si="9"/>
        <v>11.848663343905754</v>
      </c>
    </row>
    <row r="15" spans="2:28" ht="12" customHeight="1">
      <c r="B15" s="17">
        <v>7</v>
      </c>
      <c r="C15" s="9" t="s">
        <v>21</v>
      </c>
      <c r="D15" s="19">
        <v>25980</v>
      </c>
      <c r="E15" s="13">
        <f>'Z8_1'!C8</f>
        <v>4168</v>
      </c>
      <c r="F15" s="20">
        <v>3961</v>
      </c>
      <c r="G15" s="21">
        <v>15.246343341031562</v>
      </c>
      <c r="H15" s="10">
        <v>1780</v>
      </c>
      <c r="I15" s="18">
        <f t="shared" si="0"/>
        <v>42.706333973128594</v>
      </c>
      <c r="J15" s="22">
        <v>24</v>
      </c>
      <c r="K15" s="21">
        <v>0.09237875288683603</v>
      </c>
      <c r="L15" s="10">
        <v>789</v>
      </c>
      <c r="M15" s="18">
        <f t="shared" si="1"/>
        <v>18.929942418426105</v>
      </c>
      <c r="N15" s="23">
        <v>3985</v>
      </c>
      <c r="O15" s="21">
        <v>15.338722093918399</v>
      </c>
      <c r="P15" s="11">
        <f t="shared" si="2"/>
        <v>2569</v>
      </c>
      <c r="Q15" s="18">
        <f t="shared" si="3"/>
        <v>61.6362763915547</v>
      </c>
      <c r="R15" s="3">
        <f t="shared" si="4"/>
        <v>15.246343341031563</v>
      </c>
      <c r="S15" s="3">
        <f t="shared" si="5"/>
        <v>42.7063339731286</v>
      </c>
      <c r="T15" s="3">
        <f t="shared" si="6"/>
        <v>0.09237875288683603</v>
      </c>
      <c r="U15" s="3">
        <f t="shared" si="7"/>
        <v>18.929942418426105</v>
      </c>
      <c r="V15" s="3">
        <f t="shared" si="8"/>
        <v>15.338722093918399</v>
      </c>
      <c r="W15" s="3">
        <f t="shared" si="9"/>
        <v>61.6362763915547</v>
      </c>
      <c r="X15" s="8"/>
      <c r="Y15" s="8"/>
      <c r="AB15" s="8"/>
    </row>
    <row r="16" spans="2:28" ht="12" customHeight="1">
      <c r="B16" s="17">
        <v>8</v>
      </c>
      <c r="C16" s="9" t="s">
        <v>22</v>
      </c>
      <c r="D16" s="19">
        <v>6554</v>
      </c>
      <c r="E16" s="13">
        <f>'Z8_1'!C9</f>
        <v>3000</v>
      </c>
      <c r="F16" s="20">
        <v>747</v>
      </c>
      <c r="G16" s="21">
        <v>11.397619774183704</v>
      </c>
      <c r="H16" s="10">
        <v>4440</v>
      </c>
      <c r="I16" s="18">
        <f t="shared" si="0"/>
        <v>148</v>
      </c>
      <c r="J16" s="22">
        <v>268</v>
      </c>
      <c r="K16" s="21">
        <v>4.089105889533109</v>
      </c>
      <c r="L16" s="10">
        <v>541</v>
      </c>
      <c r="M16" s="18">
        <f t="shared" si="1"/>
        <v>18.033333333333335</v>
      </c>
      <c r="N16" s="23">
        <v>1015</v>
      </c>
      <c r="O16" s="21">
        <v>15.486725663716813</v>
      </c>
      <c r="P16" s="11">
        <f t="shared" si="2"/>
        <v>4981</v>
      </c>
      <c r="Q16" s="18">
        <f t="shared" si="3"/>
        <v>166.03333333333333</v>
      </c>
      <c r="R16" s="3">
        <f t="shared" si="4"/>
        <v>11.397619774183704</v>
      </c>
      <c r="S16" s="3">
        <f t="shared" si="5"/>
        <v>148</v>
      </c>
      <c r="T16" s="3">
        <f t="shared" si="6"/>
        <v>4.089105889533109</v>
      </c>
      <c r="U16" s="3">
        <f t="shared" si="7"/>
        <v>18.033333333333335</v>
      </c>
      <c r="V16" s="3">
        <f t="shared" si="8"/>
        <v>15.486725663716815</v>
      </c>
      <c r="W16" s="3">
        <f t="shared" si="9"/>
        <v>166.03333333333333</v>
      </c>
      <c r="X16" s="8"/>
      <c r="Y16" s="8"/>
      <c r="AB16" s="8"/>
    </row>
    <row r="17" spans="2:28" ht="12" customHeight="1">
      <c r="B17" s="17">
        <v>9</v>
      </c>
      <c r="C17" s="9" t="s">
        <v>23</v>
      </c>
      <c r="D17" s="19">
        <v>81298</v>
      </c>
      <c r="E17" s="13">
        <f>'Z8_1'!C10</f>
        <v>2967</v>
      </c>
      <c r="F17" s="20">
        <v>4198</v>
      </c>
      <c r="G17" s="21">
        <v>5.163718664665797</v>
      </c>
      <c r="H17" s="10">
        <v>4292</v>
      </c>
      <c r="I17" s="18">
        <f t="shared" si="0"/>
        <v>144.65790360633636</v>
      </c>
      <c r="J17" s="22">
        <v>317</v>
      </c>
      <c r="K17" s="21">
        <v>0.3899234913528008</v>
      </c>
      <c r="L17" s="10">
        <v>1865</v>
      </c>
      <c r="M17" s="18">
        <f t="shared" si="1"/>
        <v>62.858105830805535</v>
      </c>
      <c r="N17" s="23">
        <v>4515</v>
      </c>
      <c r="O17" s="21">
        <v>5.553642156018598</v>
      </c>
      <c r="P17" s="11">
        <f t="shared" si="2"/>
        <v>6157</v>
      </c>
      <c r="Q17" s="18">
        <f t="shared" si="3"/>
        <v>207.5160094371419</v>
      </c>
      <c r="R17" s="3">
        <f t="shared" si="4"/>
        <v>5.163718664665797</v>
      </c>
      <c r="S17" s="3">
        <f t="shared" si="5"/>
        <v>144.65790360633636</v>
      </c>
      <c r="T17" s="3">
        <f t="shared" si="6"/>
        <v>0.3899234913528008</v>
      </c>
      <c r="U17" s="3">
        <f t="shared" si="7"/>
        <v>62.85810583080553</v>
      </c>
      <c r="V17" s="3">
        <f t="shared" si="8"/>
        <v>5.553642156018598</v>
      </c>
      <c r="W17" s="3">
        <f t="shared" si="9"/>
        <v>207.5160094371419</v>
      </c>
      <c r="X17" s="8"/>
      <c r="Y17" s="8"/>
      <c r="AB17" s="8"/>
    </row>
    <row r="18" spans="2:28" ht="12" customHeight="1">
      <c r="B18" s="17">
        <v>10</v>
      </c>
      <c r="C18" s="9" t="s">
        <v>24</v>
      </c>
      <c r="D18" s="19">
        <v>83858</v>
      </c>
      <c r="E18" s="13">
        <f>'Z8_1'!C11</f>
        <v>15122</v>
      </c>
      <c r="F18" s="20">
        <v>3320</v>
      </c>
      <c r="G18" s="21">
        <v>3.95907367216008</v>
      </c>
      <c r="H18" s="10">
        <v>2406</v>
      </c>
      <c r="I18" s="18">
        <f t="shared" si="0"/>
        <v>15.910593836794074</v>
      </c>
      <c r="J18" s="22">
        <v>4236</v>
      </c>
      <c r="K18" s="21">
        <v>5.051396408213885</v>
      </c>
      <c r="L18" s="10">
        <v>1835</v>
      </c>
      <c r="M18" s="18">
        <f t="shared" si="1"/>
        <v>12.134638275360402</v>
      </c>
      <c r="N18" s="23">
        <v>7556</v>
      </c>
      <c r="O18" s="21">
        <v>9.010470080373965</v>
      </c>
      <c r="P18" s="11">
        <f t="shared" si="2"/>
        <v>4241</v>
      </c>
      <c r="Q18" s="18">
        <f t="shared" si="3"/>
        <v>28.045232112154476</v>
      </c>
      <c r="R18" s="3">
        <f t="shared" si="4"/>
        <v>3.95907367216008</v>
      </c>
      <c r="S18" s="3">
        <f t="shared" si="5"/>
        <v>15.910593836794074</v>
      </c>
      <c r="T18" s="3">
        <f t="shared" si="6"/>
        <v>5.051396408213885</v>
      </c>
      <c r="U18" s="3">
        <f t="shared" si="7"/>
        <v>12.134638275360402</v>
      </c>
      <c r="V18" s="3">
        <f t="shared" si="8"/>
        <v>9.010470080373965</v>
      </c>
      <c r="W18" s="3">
        <f t="shared" si="9"/>
        <v>28.045232112154476</v>
      </c>
      <c r="X18" s="8"/>
      <c r="Y18" s="8"/>
      <c r="AB18" s="8"/>
    </row>
    <row r="19" spans="2:28" ht="12" customHeight="1">
      <c r="B19" s="17">
        <v>11</v>
      </c>
      <c r="C19" s="9" t="s">
        <v>25</v>
      </c>
      <c r="D19" s="19">
        <v>43325</v>
      </c>
      <c r="E19" s="13">
        <f>'Z8_1'!C12</f>
        <v>1952</v>
      </c>
      <c r="F19" s="20">
        <v>3476</v>
      </c>
      <c r="G19" s="21">
        <v>8.023081361800347</v>
      </c>
      <c r="H19" s="10">
        <v>4155</v>
      </c>
      <c r="I19" s="18">
        <f t="shared" si="0"/>
        <v>212.85860655737702</v>
      </c>
      <c r="J19" s="22">
        <v>916</v>
      </c>
      <c r="K19" s="21">
        <v>2.114252740911714</v>
      </c>
      <c r="L19" s="10">
        <v>343</v>
      </c>
      <c r="M19" s="18">
        <f t="shared" si="1"/>
        <v>17.57172131147541</v>
      </c>
      <c r="N19" s="23">
        <v>4392</v>
      </c>
      <c r="O19" s="21">
        <v>10.13733410271206</v>
      </c>
      <c r="P19" s="11">
        <f t="shared" si="2"/>
        <v>4498</v>
      </c>
      <c r="Q19" s="18">
        <f t="shared" si="3"/>
        <v>230.43032786885246</v>
      </c>
      <c r="R19" s="3">
        <f t="shared" si="4"/>
        <v>8.023081361800346</v>
      </c>
      <c r="S19" s="3">
        <f t="shared" si="5"/>
        <v>212.85860655737704</v>
      </c>
      <c r="T19" s="3">
        <f t="shared" si="6"/>
        <v>2.114252740911714</v>
      </c>
      <c r="U19" s="3">
        <f t="shared" si="7"/>
        <v>17.57172131147541</v>
      </c>
      <c r="V19" s="3">
        <f t="shared" si="8"/>
        <v>10.13733410271206</v>
      </c>
      <c r="W19" s="3">
        <f t="shared" si="9"/>
        <v>230.43032786885246</v>
      </c>
      <c r="X19" s="8"/>
      <c r="Y19" s="8"/>
      <c r="AB19" s="8"/>
    </row>
    <row r="20" spans="2:28" ht="12" customHeight="1">
      <c r="B20" s="17">
        <v>12</v>
      </c>
      <c r="C20" s="9" t="s">
        <v>26</v>
      </c>
      <c r="D20" s="19">
        <v>71339</v>
      </c>
      <c r="E20" s="13">
        <f>'Z8_1'!C13</f>
        <v>3527</v>
      </c>
      <c r="F20" s="20">
        <v>7108</v>
      </c>
      <c r="G20" s="21">
        <v>9.963694472868978</v>
      </c>
      <c r="H20" s="10">
        <v>5111</v>
      </c>
      <c r="I20" s="18">
        <f t="shared" si="0"/>
        <v>144.9106889707967</v>
      </c>
      <c r="J20" s="22">
        <v>3131</v>
      </c>
      <c r="K20" s="21">
        <v>4.388903685221267</v>
      </c>
      <c r="L20" s="10">
        <v>9653</v>
      </c>
      <c r="M20" s="18">
        <f t="shared" si="1"/>
        <v>273.6886872696343</v>
      </c>
      <c r="N20" s="23">
        <v>10239</v>
      </c>
      <c r="O20" s="21">
        <v>14.352598158090245</v>
      </c>
      <c r="P20" s="11">
        <f t="shared" si="2"/>
        <v>14764</v>
      </c>
      <c r="Q20" s="18">
        <f t="shared" si="3"/>
        <v>418.59937624043096</v>
      </c>
      <c r="R20" s="3">
        <f t="shared" si="4"/>
        <v>9.963694472868978</v>
      </c>
      <c r="S20" s="3">
        <f t="shared" si="5"/>
        <v>144.9106889707967</v>
      </c>
      <c r="T20" s="3">
        <f t="shared" si="6"/>
        <v>4.388903685221267</v>
      </c>
      <c r="U20" s="3">
        <f t="shared" si="7"/>
        <v>273.6886872696343</v>
      </c>
      <c r="V20" s="3">
        <f t="shared" si="8"/>
        <v>14.352598158090245</v>
      </c>
      <c r="W20" s="3">
        <f t="shared" si="9"/>
        <v>418.59937624043096</v>
      </c>
      <c r="X20" s="8"/>
      <c r="Y20" s="8"/>
      <c r="AB20" s="8"/>
    </row>
    <row r="21" spans="2:28" ht="12" customHeight="1">
      <c r="B21" s="17">
        <v>13</v>
      </c>
      <c r="C21" s="9" t="s">
        <v>27</v>
      </c>
      <c r="D21" s="19">
        <v>255577</v>
      </c>
      <c r="E21" s="13">
        <f>'Z8_1'!C14</f>
        <v>3873</v>
      </c>
      <c r="F21" s="20">
        <v>2367</v>
      </c>
      <c r="G21" s="21">
        <v>0.9261396761054398</v>
      </c>
      <c r="H21" s="10">
        <v>2064</v>
      </c>
      <c r="I21" s="18">
        <f t="shared" si="0"/>
        <v>53.29202168861348</v>
      </c>
      <c r="J21" s="22">
        <v>110</v>
      </c>
      <c r="K21" s="21">
        <v>0.04303986665466768</v>
      </c>
      <c r="L21" s="10">
        <v>1024</v>
      </c>
      <c r="M21" s="18">
        <f t="shared" si="1"/>
        <v>26.43945262070746</v>
      </c>
      <c r="N21" s="23">
        <v>2477</v>
      </c>
      <c r="O21" s="21">
        <v>0.9691795427601075</v>
      </c>
      <c r="P21" s="11">
        <f t="shared" si="2"/>
        <v>3088</v>
      </c>
      <c r="Q21" s="18">
        <f t="shared" si="3"/>
        <v>79.73147430932094</v>
      </c>
      <c r="R21" s="3">
        <f t="shared" si="4"/>
        <v>0.9261396761054399</v>
      </c>
      <c r="S21" s="3">
        <f t="shared" si="5"/>
        <v>53.29202168861348</v>
      </c>
      <c r="T21" s="3">
        <f t="shared" si="6"/>
        <v>0.04303986665466767</v>
      </c>
      <c r="U21" s="3">
        <f t="shared" si="7"/>
        <v>26.439452620707463</v>
      </c>
      <c r="V21" s="3">
        <f t="shared" si="8"/>
        <v>0.9691795427601075</v>
      </c>
      <c r="W21" s="3">
        <f t="shared" si="9"/>
        <v>79.73147430932094</v>
      </c>
      <c r="X21" s="8"/>
      <c r="Y21" s="8"/>
      <c r="AB21" s="8"/>
    </row>
    <row r="22" spans="2:28" ht="12" customHeight="1">
      <c r="B22" s="17">
        <v>14</v>
      </c>
      <c r="C22" s="9" t="s">
        <v>28</v>
      </c>
      <c r="D22" s="19">
        <v>34083</v>
      </c>
      <c r="E22" s="13">
        <f>'Z8_1'!C15</f>
        <v>3709</v>
      </c>
      <c r="F22" s="20">
        <v>2484</v>
      </c>
      <c r="G22" s="21">
        <v>7.2880908370742015</v>
      </c>
      <c r="H22" s="10">
        <v>1195</v>
      </c>
      <c r="I22" s="18">
        <f t="shared" si="0"/>
        <v>32.21892693448369</v>
      </c>
      <c r="J22" s="22">
        <v>2170</v>
      </c>
      <c r="K22" s="21">
        <v>6.366810433353871</v>
      </c>
      <c r="L22" s="10">
        <v>2217</v>
      </c>
      <c r="M22" s="18">
        <f t="shared" si="1"/>
        <v>59.77352386087894</v>
      </c>
      <c r="N22" s="23">
        <v>4654</v>
      </c>
      <c r="O22" s="21">
        <v>13.654901270428072</v>
      </c>
      <c r="P22" s="11">
        <f t="shared" si="2"/>
        <v>3412</v>
      </c>
      <c r="Q22" s="18">
        <f t="shared" si="3"/>
        <v>91.99245079536263</v>
      </c>
      <c r="R22" s="3">
        <f t="shared" si="4"/>
        <v>7.2880908370742015</v>
      </c>
      <c r="S22" s="3">
        <f t="shared" si="5"/>
        <v>32.21892693448369</v>
      </c>
      <c r="T22" s="3">
        <f t="shared" si="6"/>
        <v>6.366810433353871</v>
      </c>
      <c r="U22" s="3">
        <f t="shared" si="7"/>
        <v>59.773523860878946</v>
      </c>
      <c r="V22" s="3">
        <f t="shared" si="8"/>
        <v>13.654901270428073</v>
      </c>
      <c r="W22" s="3">
        <f t="shared" si="9"/>
        <v>91.99245079536263</v>
      </c>
      <c r="X22" s="8"/>
      <c r="Y22" s="8"/>
      <c r="AB22" s="8"/>
    </row>
    <row r="23" spans="2:28" ht="12" customHeight="1">
      <c r="B23" s="17">
        <v>15</v>
      </c>
      <c r="C23" s="9" t="s">
        <v>29</v>
      </c>
      <c r="D23" s="19">
        <v>16952</v>
      </c>
      <c r="E23" s="13">
        <f>'Z8_1'!C16</f>
        <v>6572</v>
      </c>
      <c r="F23" s="20">
        <v>1335</v>
      </c>
      <c r="G23" s="21">
        <v>7.875176970268995</v>
      </c>
      <c r="H23" s="10">
        <v>1548</v>
      </c>
      <c r="I23" s="18">
        <f t="shared" si="0"/>
        <v>23.554473524041388</v>
      </c>
      <c r="J23" s="22">
        <v>4461</v>
      </c>
      <c r="K23" s="21">
        <v>26.31547899952808</v>
      </c>
      <c r="L23" s="10">
        <v>2150</v>
      </c>
      <c r="M23" s="18">
        <f t="shared" si="1"/>
        <v>32.714546561168596</v>
      </c>
      <c r="N23" s="23">
        <v>5796</v>
      </c>
      <c r="O23" s="21">
        <v>34.19065596979707</v>
      </c>
      <c r="P23" s="11">
        <f t="shared" si="2"/>
        <v>3698</v>
      </c>
      <c r="Q23" s="18">
        <f t="shared" si="3"/>
        <v>56.26902008520999</v>
      </c>
      <c r="R23" s="3">
        <f t="shared" si="4"/>
        <v>7.875176970268995</v>
      </c>
      <c r="S23" s="3">
        <f t="shared" si="5"/>
        <v>23.554473524041388</v>
      </c>
      <c r="T23" s="3">
        <f t="shared" si="6"/>
        <v>26.31547899952808</v>
      </c>
      <c r="U23" s="3">
        <f t="shared" si="7"/>
        <v>32.714546561168596</v>
      </c>
      <c r="V23" s="3">
        <f t="shared" si="8"/>
        <v>34.19065596979707</v>
      </c>
      <c r="W23" s="3">
        <f t="shared" si="9"/>
        <v>56.26902008520998</v>
      </c>
      <c r="X23" s="8"/>
      <c r="Y23" s="8"/>
      <c r="AB23" s="8"/>
    </row>
    <row r="24" spans="2:28" ht="12" customHeight="1">
      <c r="B24" s="17">
        <v>16</v>
      </c>
      <c r="C24" s="9" t="s">
        <v>30</v>
      </c>
      <c r="D24" s="19">
        <v>110940</v>
      </c>
      <c r="E24" s="13">
        <f>'Z8_1'!C17</f>
        <v>6809</v>
      </c>
      <c r="F24" s="20">
        <v>2227</v>
      </c>
      <c r="G24" s="21">
        <v>2.0073913827294034</v>
      </c>
      <c r="H24" s="10">
        <v>8051</v>
      </c>
      <c r="I24" s="18">
        <f t="shared" si="0"/>
        <v>118.2405639594654</v>
      </c>
      <c r="J24" s="22">
        <v>106</v>
      </c>
      <c r="K24" s="21">
        <v>0.09554714259960338</v>
      </c>
      <c r="L24" s="10">
        <v>27</v>
      </c>
      <c r="M24" s="18">
        <f t="shared" si="1"/>
        <v>0.3965339991188133</v>
      </c>
      <c r="N24" s="23">
        <v>2333</v>
      </c>
      <c r="O24" s="21">
        <v>2.102938525329007</v>
      </c>
      <c r="P24" s="11">
        <f t="shared" si="2"/>
        <v>8078</v>
      </c>
      <c r="Q24" s="18">
        <f t="shared" si="3"/>
        <v>118.63709795858423</v>
      </c>
      <c r="R24" s="3">
        <f t="shared" si="4"/>
        <v>2.0073913827294034</v>
      </c>
      <c r="S24" s="3">
        <f t="shared" si="5"/>
        <v>118.24056395946542</v>
      </c>
      <c r="T24" s="3">
        <f t="shared" si="6"/>
        <v>0.09554714259960338</v>
      </c>
      <c r="U24" s="3">
        <f t="shared" si="7"/>
        <v>0.3965339991188133</v>
      </c>
      <c r="V24" s="3">
        <f t="shared" si="8"/>
        <v>2.1029385253290065</v>
      </c>
      <c r="W24" s="3">
        <f t="shared" si="9"/>
        <v>118.63709795858422</v>
      </c>
      <c r="X24" s="8"/>
      <c r="Y24" s="8"/>
      <c r="AB24" s="8"/>
    </row>
    <row r="25" spans="2:28" ht="12" customHeight="1">
      <c r="B25" s="17">
        <v>17</v>
      </c>
      <c r="C25" s="9" t="s">
        <v>31</v>
      </c>
      <c r="D25" s="19">
        <v>57525</v>
      </c>
      <c r="E25" s="13">
        <f>'Z8_1'!C18</f>
        <v>10785</v>
      </c>
      <c r="F25" s="20">
        <v>4578</v>
      </c>
      <c r="G25" s="21">
        <v>7.958279009126466</v>
      </c>
      <c r="H25" s="10">
        <v>1923</v>
      </c>
      <c r="I25" s="18">
        <f t="shared" si="0"/>
        <v>17.83031988873435</v>
      </c>
      <c r="J25" s="22">
        <v>299</v>
      </c>
      <c r="K25" s="21">
        <v>0.519774011299435</v>
      </c>
      <c r="L25" s="10">
        <v>578</v>
      </c>
      <c r="M25" s="18">
        <f t="shared" si="1"/>
        <v>5.3592953175707</v>
      </c>
      <c r="N25" s="23">
        <v>4877</v>
      </c>
      <c r="O25" s="21">
        <v>8.478053020425902</v>
      </c>
      <c r="P25" s="11">
        <f t="shared" si="2"/>
        <v>2501</v>
      </c>
      <c r="Q25" s="18">
        <f t="shared" si="3"/>
        <v>23.189615206305053</v>
      </c>
      <c r="R25" s="3">
        <f t="shared" si="4"/>
        <v>7.958279009126467</v>
      </c>
      <c r="S25" s="3">
        <f t="shared" si="5"/>
        <v>17.830319888734355</v>
      </c>
      <c r="T25" s="3">
        <f t="shared" si="6"/>
        <v>0.519774011299435</v>
      </c>
      <c r="U25" s="3">
        <f t="shared" si="7"/>
        <v>5.3592953175707</v>
      </c>
      <c r="V25" s="3">
        <f t="shared" si="8"/>
        <v>8.478053020425902</v>
      </c>
      <c r="W25" s="3">
        <f t="shared" si="9"/>
        <v>23.189615206305053</v>
      </c>
      <c r="X25" s="8"/>
      <c r="Y25" s="8"/>
      <c r="AB25" s="8"/>
    </row>
    <row r="26" spans="2:28" ht="12" customHeight="1">
      <c r="B26" s="17">
        <v>18</v>
      </c>
      <c r="C26" s="9" t="s">
        <v>32</v>
      </c>
      <c r="D26" s="19">
        <v>167046</v>
      </c>
      <c r="E26" s="13">
        <f>'Z8_1'!C19</f>
        <v>1457</v>
      </c>
      <c r="F26" s="20">
        <v>4696</v>
      </c>
      <c r="G26" s="21">
        <v>2.8112017049196028</v>
      </c>
      <c r="H26" s="10">
        <v>7039</v>
      </c>
      <c r="I26" s="18">
        <f t="shared" si="0"/>
        <v>483.11599176389836</v>
      </c>
      <c r="J26" s="22">
        <v>587</v>
      </c>
      <c r="K26" s="21">
        <v>0.35140021311495034</v>
      </c>
      <c r="L26" s="10">
        <v>2035</v>
      </c>
      <c r="M26" s="18">
        <f t="shared" si="1"/>
        <v>139.67055593685654</v>
      </c>
      <c r="N26" s="23">
        <v>5283</v>
      </c>
      <c r="O26" s="21">
        <v>3.1626019180345537</v>
      </c>
      <c r="P26" s="11">
        <f t="shared" si="2"/>
        <v>9074</v>
      </c>
      <c r="Q26" s="18">
        <f t="shared" si="3"/>
        <v>622.7865477007549</v>
      </c>
      <c r="R26" s="3">
        <f t="shared" si="4"/>
        <v>2.811201704919603</v>
      </c>
      <c r="S26" s="3">
        <f t="shared" si="5"/>
        <v>483.1159917638984</v>
      </c>
      <c r="T26" s="3">
        <f t="shared" si="6"/>
        <v>0.3514002131149504</v>
      </c>
      <c r="U26" s="3">
        <f t="shared" si="7"/>
        <v>139.67055593685654</v>
      </c>
      <c r="V26" s="3">
        <f t="shared" si="8"/>
        <v>3.1626019180345533</v>
      </c>
      <c r="W26" s="3">
        <f t="shared" si="9"/>
        <v>622.786547700755</v>
      </c>
      <c r="X26" s="8"/>
      <c r="Y26" s="8"/>
      <c r="AB26" s="8"/>
    </row>
    <row r="27" spans="2:28" ht="12" customHeight="1">
      <c r="B27" s="17">
        <v>19</v>
      </c>
      <c r="C27" s="9" t="s">
        <v>33</v>
      </c>
      <c r="D27" s="19">
        <v>45404</v>
      </c>
      <c r="E27" s="13">
        <f>'Z8_1'!C20</f>
        <v>1661</v>
      </c>
      <c r="F27" s="20">
        <v>2393</v>
      </c>
      <c r="G27" s="21">
        <v>5.2704607523566205</v>
      </c>
      <c r="H27" s="10">
        <v>6089</v>
      </c>
      <c r="I27" s="18">
        <f t="shared" si="0"/>
        <v>366.58639373871165</v>
      </c>
      <c r="J27" s="22">
        <v>142</v>
      </c>
      <c r="K27" s="21">
        <v>0.31274777552638533</v>
      </c>
      <c r="L27" s="10">
        <v>3130</v>
      </c>
      <c r="M27" s="18">
        <f t="shared" si="1"/>
        <v>188.44069837447321</v>
      </c>
      <c r="N27" s="23">
        <v>2535</v>
      </c>
      <c r="O27" s="21">
        <v>5.583208527883006</v>
      </c>
      <c r="P27" s="11">
        <f t="shared" si="2"/>
        <v>9219</v>
      </c>
      <c r="Q27" s="18">
        <f t="shared" si="3"/>
        <v>555.0270921131848</v>
      </c>
      <c r="R27" s="3">
        <f t="shared" si="4"/>
        <v>5.2704607523566205</v>
      </c>
      <c r="S27" s="3">
        <f t="shared" si="5"/>
        <v>366.5863937387116</v>
      </c>
      <c r="T27" s="3">
        <f t="shared" si="6"/>
        <v>0.31274777552638533</v>
      </c>
      <c r="U27" s="3">
        <f t="shared" si="7"/>
        <v>188.44069837447321</v>
      </c>
      <c r="V27" s="3">
        <f t="shared" si="8"/>
        <v>5.583208527883006</v>
      </c>
      <c r="W27" s="3">
        <f t="shared" si="9"/>
        <v>555.0270921131848</v>
      </c>
      <c r="X27" s="8"/>
      <c r="Y27" s="8"/>
      <c r="AB27" s="8"/>
    </row>
    <row r="28" spans="2:28" ht="12" customHeight="1">
      <c r="B28" s="17">
        <v>20</v>
      </c>
      <c r="C28" s="9" t="s">
        <v>34</v>
      </c>
      <c r="D28" s="19">
        <v>59122</v>
      </c>
      <c r="E28" s="13">
        <f>'Z8_1'!C21</f>
        <v>4717</v>
      </c>
      <c r="F28" s="20">
        <v>10337</v>
      </c>
      <c r="G28" s="21">
        <v>17.484185244071583</v>
      </c>
      <c r="H28" s="10">
        <v>8122</v>
      </c>
      <c r="I28" s="18">
        <f t="shared" si="0"/>
        <v>172.18571125715496</v>
      </c>
      <c r="J28" s="22">
        <v>806</v>
      </c>
      <c r="K28" s="21">
        <v>1.3632827035621258</v>
      </c>
      <c r="L28" s="10">
        <v>113</v>
      </c>
      <c r="M28" s="18">
        <f t="shared" si="1"/>
        <v>2.395590417638329</v>
      </c>
      <c r="N28" s="23">
        <v>11143</v>
      </c>
      <c r="O28" s="21">
        <v>18.847467947633707</v>
      </c>
      <c r="P28" s="11">
        <f t="shared" si="2"/>
        <v>8235</v>
      </c>
      <c r="Q28" s="18">
        <f t="shared" si="3"/>
        <v>174.5813016747933</v>
      </c>
      <c r="R28" s="3">
        <f t="shared" si="4"/>
        <v>17.48418524407158</v>
      </c>
      <c r="S28" s="3">
        <f t="shared" si="5"/>
        <v>172.18571125715496</v>
      </c>
      <c r="T28" s="3">
        <f t="shared" si="6"/>
        <v>1.3632827035621258</v>
      </c>
      <c r="U28" s="3">
        <f t="shared" si="7"/>
        <v>2.3955904176383296</v>
      </c>
      <c r="V28" s="3">
        <f t="shared" si="8"/>
        <v>18.847467947633707</v>
      </c>
      <c r="W28" s="3">
        <f t="shared" si="9"/>
        <v>174.5813016747933</v>
      </c>
      <c r="X28" s="8"/>
      <c r="Y28" s="8"/>
      <c r="AB28" s="8"/>
    </row>
    <row r="29" spans="2:28" ht="12" customHeight="1">
      <c r="B29" s="17">
        <v>21</v>
      </c>
      <c r="C29" s="9" t="s">
        <v>35</v>
      </c>
      <c r="D29" s="19">
        <v>16324</v>
      </c>
      <c r="E29" s="13">
        <f>'Z8_1'!C22</f>
        <v>3598</v>
      </c>
      <c r="F29" s="20">
        <v>1199</v>
      </c>
      <c r="G29" s="21">
        <v>7.3450134770889495</v>
      </c>
      <c r="H29" s="10">
        <v>1115</v>
      </c>
      <c r="I29" s="18">
        <f t="shared" si="0"/>
        <v>30.989438576987215</v>
      </c>
      <c r="J29" s="22">
        <v>535</v>
      </c>
      <c r="K29" s="21">
        <v>3.277382994364127</v>
      </c>
      <c r="L29" s="10">
        <v>2308</v>
      </c>
      <c r="M29" s="18">
        <f t="shared" si="1"/>
        <v>64.1467481934408</v>
      </c>
      <c r="N29" s="23">
        <v>1734</v>
      </c>
      <c r="O29" s="21">
        <v>10.622396471453076</v>
      </c>
      <c r="P29" s="11">
        <f t="shared" si="2"/>
        <v>3423</v>
      </c>
      <c r="Q29" s="18">
        <f t="shared" si="3"/>
        <v>95.13618677042801</v>
      </c>
      <c r="R29" s="3">
        <f t="shared" si="4"/>
        <v>7.345013477088949</v>
      </c>
      <c r="S29" s="3">
        <f t="shared" si="5"/>
        <v>30.989438576987215</v>
      </c>
      <c r="T29" s="3">
        <f t="shared" si="6"/>
        <v>3.2773829943641264</v>
      </c>
      <c r="U29" s="3">
        <f t="shared" si="7"/>
        <v>64.1467481934408</v>
      </c>
      <c r="V29" s="3">
        <f t="shared" si="8"/>
        <v>10.622396471453076</v>
      </c>
      <c r="W29" s="3">
        <f t="shared" si="9"/>
        <v>95.13618677042801</v>
      </c>
      <c r="X29" s="8"/>
      <c r="Y29" s="8"/>
      <c r="AB29" s="8"/>
    </row>
    <row r="30" spans="2:28" ht="12" customHeight="1">
      <c r="B30" s="17">
        <v>22</v>
      </c>
      <c r="C30" s="9" t="s">
        <v>36</v>
      </c>
      <c r="D30" s="19">
        <v>52655</v>
      </c>
      <c r="E30" s="13">
        <f>'Z8_1'!C23</f>
        <v>2003</v>
      </c>
      <c r="F30" s="20">
        <v>2114</v>
      </c>
      <c r="G30" s="21">
        <v>4.014813408033425</v>
      </c>
      <c r="H30" s="10">
        <v>1514</v>
      </c>
      <c r="I30" s="18">
        <f t="shared" si="0"/>
        <v>75.58662006989516</v>
      </c>
      <c r="J30" s="22">
        <v>237</v>
      </c>
      <c r="K30" s="21">
        <v>0.4500997056309942</v>
      </c>
      <c r="L30" s="10">
        <v>706</v>
      </c>
      <c r="M30" s="18">
        <f t="shared" si="1"/>
        <v>35.24712930604094</v>
      </c>
      <c r="N30" s="23">
        <v>2351</v>
      </c>
      <c r="O30" s="21">
        <v>4.464913113664419</v>
      </c>
      <c r="P30" s="11">
        <f t="shared" si="2"/>
        <v>2220</v>
      </c>
      <c r="Q30" s="18">
        <f t="shared" si="3"/>
        <v>110.83374937593608</v>
      </c>
      <c r="R30" s="3">
        <f t="shared" si="4"/>
        <v>4.014813408033425</v>
      </c>
      <c r="S30" s="3">
        <f t="shared" si="5"/>
        <v>75.58662006989516</v>
      </c>
      <c r="T30" s="3">
        <f t="shared" si="6"/>
        <v>0.4500997056309942</v>
      </c>
      <c r="U30" s="3">
        <f t="shared" si="7"/>
        <v>35.24712930604094</v>
      </c>
      <c r="V30" s="3">
        <f t="shared" si="8"/>
        <v>4.464913113664419</v>
      </c>
      <c r="W30" s="3">
        <f t="shared" si="9"/>
        <v>110.8337493759361</v>
      </c>
      <c r="X30" s="8"/>
      <c r="Y30" s="8"/>
      <c r="AB30" s="8"/>
    </row>
    <row r="31" spans="2:28" ht="12" customHeight="1">
      <c r="B31" s="17">
        <v>23</v>
      </c>
      <c r="C31" s="9" t="s">
        <v>37</v>
      </c>
      <c r="D31" s="19">
        <v>39248</v>
      </c>
      <c r="E31" s="13">
        <f>'Z8_1'!C24</f>
        <v>10761</v>
      </c>
      <c r="F31" s="20">
        <v>754</v>
      </c>
      <c r="G31" s="21">
        <v>1.9211169995923358</v>
      </c>
      <c r="H31" s="10">
        <v>659</v>
      </c>
      <c r="I31" s="18">
        <f t="shared" si="0"/>
        <v>6.123966174147384</v>
      </c>
      <c r="J31" s="22">
        <v>1340</v>
      </c>
      <c r="K31" s="21">
        <v>3.414186710150836</v>
      </c>
      <c r="L31" s="10">
        <v>1279</v>
      </c>
      <c r="M31" s="18">
        <f t="shared" si="1"/>
        <v>11.885512498838398</v>
      </c>
      <c r="N31" s="23">
        <v>2094</v>
      </c>
      <c r="O31" s="21">
        <v>5.3353037097431715</v>
      </c>
      <c r="P31" s="11">
        <f t="shared" si="2"/>
        <v>1938</v>
      </c>
      <c r="Q31" s="18">
        <f t="shared" si="3"/>
        <v>18.009478672985782</v>
      </c>
      <c r="R31" s="3">
        <f t="shared" si="4"/>
        <v>1.9211169995923358</v>
      </c>
      <c r="S31" s="3">
        <f t="shared" si="5"/>
        <v>6.123966174147384</v>
      </c>
      <c r="T31" s="3">
        <f t="shared" si="6"/>
        <v>3.414186710150836</v>
      </c>
      <c r="U31" s="3">
        <f t="shared" si="7"/>
        <v>11.885512498838398</v>
      </c>
      <c r="V31" s="3">
        <f t="shared" si="8"/>
        <v>5.3353037097431715</v>
      </c>
      <c r="W31" s="3">
        <f t="shared" si="9"/>
        <v>18.009478672985782</v>
      </c>
      <c r="X31" s="8"/>
      <c r="Y31" s="8"/>
      <c r="AB31" s="8"/>
    </row>
    <row r="32" spans="2:28" ht="12" customHeight="1">
      <c r="B32" s="17">
        <v>24</v>
      </c>
      <c r="C32" s="9" t="s">
        <v>38</v>
      </c>
      <c r="D32" s="19">
        <v>81628</v>
      </c>
      <c r="E32" s="13">
        <f>'Z8_1'!C25</f>
        <v>1040</v>
      </c>
      <c r="F32" s="20">
        <v>407</v>
      </c>
      <c r="G32" s="21">
        <v>0.49860342039496247</v>
      </c>
      <c r="H32" s="10">
        <v>329</v>
      </c>
      <c r="I32" s="18">
        <f t="shared" si="0"/>
        <v>31.634615384615383</v>
      </c>
      <c r="J32" s="22">
        <v>110</v>
      </c>
      <c r="K32" s="21">
        <v>0.13475768118782772</v>
      </c>
      <c r="L32" s="10">
        <v>269</v>
      </c>
      <c r="M32" s="18">
        <f t="shared" si="1"/>
        <v>25.865384615384617</v>
      </c>
      <c r="N32" s="23">
        <v>517</v>
      </c>
      <c r="O32" s="21">
        <v>0.6333611015827901</v>
      </c>
      <c r="P32" s="11">
        <f t="shared" si="2"/>
        <v>598</v>
      </c>
      <c r="Q32" s="18">
        <f t="shared" si="3"/>
        <v>57.49999999999999</v>
      </c>
      <c r="R32" s="3">
        <f t="shared" si="4"/>
        <v>0.4986034203949625</v>
      </c>
      <c r="S32" s="3">
        <f t="shared" si="5"/>
        <v>31.634615384615383</v>
      </c>
      <c r="T32" s="3">
        <f t="shared" si="6"/>
        <v>0.13475768118782772</v>
      </c>
      <c r="U32" s="3">
        <f t="shared" si="7"/>
        <v>25.865384615384617</v>
      </c>
      <c r="V32" s="3">
        <f t="shared" si="8"/>
        <v>0.6333611015827902</v>
      </c>
      <c r="W32" s="3">
        <f t="shared" si="9"/>
        <v>57.5</v>
      </c>
      <c r="X32" s="8"/>
      <c r="Y32" s="8"/>
      <c r="AB32" s="8"/>
    </row>
    <row r="33" spans="2:28" ht="12" customHeight="1">
      <c r="B33" s="17">
        <v>25</v>
      </c>
      <c r="C33" s="9" t="s">
        <v>39</v>
      </c>
      <c r="D33" s="19">
        <v>22314</v>
      </c>
      <c r="E33" s="13">
        <f>'Z8_1'!C26</f>
        <v>11668</v>
      </c>
      <c r="F33" s="20">
        <v>919</v>
      </c>
      <c r="G33" s="21">
        <v>4.11849063368289</v>
      </c>
      <c r="H33" s="10">
        <v>961</v>
      </c>
      <c r="I33" s="18">
        <f t="shared" si="0"/>
        <v>8.236201576962634</v>
      </c>
      <c r="J33" s="22">
        <v>801</v>
      </c>
      <c r="K33" s="21">
        <v>3.589674643721431</v>
      </c>
      <c r="L33" s="10">
        <v>367</v>
      </c>
      <c r="M33" s="18">
        <f t="shared" si="1"/>
        <v>3.14535481659239</v>
      </c>
      <c r="N33" s="23">
        <v>1720</v>
      </c>
      <c r="O33" s="21">
        <v>7.70816527740432</v>
      </c>
      <c r="P33" s="11">
        <f t="shared" si="2"/>
        <v>1328</v>
      </c>
      <c r="Q33" s="18">
        <f t="shared" si="3"/>
        <v>11.381556393555023</v>
      </c>
      <c r="R33" s="3">
        <f t="shared" si="4"/>
        <v>4.11849063368289</v>
      </c>
      <c r="S33" s="3">
        <f t="shared" si="5"/>
        <v>8.236201576962634</v>
      </c>
      <c r="T33" s="3">
        <f t="shared" si="6"/>
        <v>3.5896746437214304</v>
      </c>
      <c r="U33" s="3">
        <f t="shared" si="7"/>
        <v>3.1453548165923895</v>
      </c>
      <c r="V33" s="3">
        <f t="shared" si="8"/>
        <v>7.70816527740432</v>
      </c>
      <c r="W33" s="3">
        <f t="shared" si="9"/>
        <v>11.381556393555023</v>
      </c>
      <c r="X33" s="8"/>
      <c r="Y33" s="8"/>
      <c r="AB33" s="8"/>
    </row>
    <row r="34" spans="2:23" ht="12" customHeight="1">
      <c r="B34" s="17">
        <v>26</v>
      </c>
      <c r="C34" s="9" t="s">
        <v>40</v>
      </c>
      <c r="D34" s="19">
        <v>51561</v>
      </c>
      <c r="E34" s="13">
        <f>'Z8_1'!C27</f>
        <v>3585</v>
      </c>
      <c r="F34" s="20">
        <v>3268</v>
      </c>
      <c r="G34" s="21">
        <v>6.33812377572196</v>
      </c>
      <c r="H34" s="10">
        <v>3699</v>
      </c>
      <c r="I34" s="18">
        <f t="shared" si="0"/>
        <v>103.17991631799164</v>
      </c>
      <c r="J34" s="22">
        <v>337</v>
      </c>
      <c r="K34" s="21">
        <v>0.6535947712418301</v>
      </c>
      <c r="L34" s="10">
        <v>330</v>
      </c>
      <c r="M34" s="18">
        <f t="shared" si="1"/>
        <v>9.205020920502092</v>
      </c>
      <c r="N34" s="23">
        <v>3605</v>
      </c>
      <c r="O34" s="21">
        <v>6.99171854696379</v>
      </c>
      <c r="P34" s="11">
        <f t="shared" si="2"/>
        <v>4029</v>
      </c>
      <c r="Q34" s="18">
        <f t="shared" si="3"/>
        <v>112.38493723849372</v>
      </c>
      <c r="R34" s="3">
        <f t="shared" si="4"/>
        <v>6.338123775721961</v>
      </c>
      <c r="S34" s="3">
        <f t="shared" si="5"/>
        <v>103.17991631799163</v>
      </c>
      <c r="T34" s="3">
        <f t="shared" si="6"/>
        <v>0.6535947712418301</v>
      </c>
      <c r="U34" s="3">
        <f t="shared" si="7"/>
        <v>9.205020920502092</v>
      </c>
      <c r="V34" s="3">
        <f t="shared" si="8"/>
        <v>6.99171854696379</v>
      </c>
      <c r="W34" s="3">
        <f t="shared" si="9"/>
        <v>112.38493723849372</v>
      </c>
    </row>
    <row r="35" spans="2:28" ht="12" customHeight="1">
      <c r="B35" s="17">
        <v>27</v>
      </c>
      <c r="C35" s="9" t="s">
        <v>41</v>
      </c>
      <c r="D35" s="19">
        <v>64573</v>
      </c>
      <c r="E35" s="13">
        <f>'Z8_1'!C28</f>
        <v>1783</v>
      </c>
      <c r="F35" s="20">
        <v>151</v>
      </c>
      <c r="G35" s="21">
        <v>0.23384386663156428</v>
      </c>
      <c r="H35" s="10">
        <v>437</v>
      </c>
      <c r="I35" s="18">
        <f t="shared" si="0"/>
        <v>24.509254066180596</v>
      </c>
      <c r="J35" s="22">
        <v>450</v>
      </c>
      <c r="K35" s="21">
        <v>0.6968856952596286</v>
      </c>
      <c r="L35" s="10">
        <v>692</v>
      </c>
      <c r="M35" s="18">
        <f t="shared" si="1"/>
        <v>38.81099270891755</v>
      </c>
      <c r="N35" s="23">
        <v>601</v>
      </c>
      <c r="O35" s="21">
        <v>0.9307295618911928</v>
      </c>
      <c r="P35" s="11">
        <f t="shared" si="2"/>
        <v>1129</v>
      </c>
      <c r="Q35" s="18">
        <f t="shared" si="3"/>
        <v>63.320246775098155</v>
      </c>
      <c r="R35" s="3">
        <f t="shared" si="4"/>
        <v>0.23384386663156428</v>
      </c>
      <c r="S35" s="3">
        <f t="shared" si="5"/>
        <v>24.509254066180596</v>
      </c>
      <c r="T35" s="3">
        <f t="shared" si="6"/>
        <v>0.6968856952596286</v>
      </c>
      <c r="U35" s="3">
        <f t="shared" si="7"/>
        <v>38.81099270891755</v>
      </c>
      <c r="V35" s="3">
        <f t="shared" si="8"/>
        <v>0.9307295618911929</v>
      </c>
      <c r="W35" s="3">
        <f t="shared" si="9"/>
        <v>63.32024677509815</v>
      </c>
      <c r="X35" s="8"/>
      <c r="Y35" s="8"/>
      <c r="AB35" s="8"/>
    </row>
    <row r="36" spans="2:23" ht="12" customHeight="1">
      <c r="B36" s="32"/>
      <c r="C36" s="33" t="s">
        <v>42</v>
      </c>
      <c r="D36" s="34">
        <v>1789447</v>
      </c>
      <c r="E36" s="35">
        <f>SUM(E9:E35)</f>
        <v>168325</v>
      </c>
      <c r="F36" s="34">
        <v>84263</v>
      </c>
      <c r="G36" s="36">
        <v>4.7088849236663615</v>
      </c>
      <c r="H36" s="35">
        <f>SUM(H9:H35)</f>
        <v>86088</v>
      </c>
      <c r="I36" s="37">
        <f t="shared" si="0"/>
        <v>51.14391801574335</v>
      </c>
      <c r="J36" s="34">
        <v>25534</v>
      </c>
      <c r="K36" s="36">
        <v>1.42692127791435</v>
      </c>
      <c r="L36" s="35">
        <f>SUM(L9:L35)</f>
        <v>45088</v>
      </c>
      <c r="M36" s="37">
        <f t="shared" si="1"/>
        <v>26.786276548343977</v>
      </c>
      <c r="N36" s="34">
        <v>109797</v>
      </c>
      <c r="O36" s="36">
        <v>6.135806201580712</v>
      </c>
      <c r="P36" s="35">
        <f>SUM(P9:P35)</f>
        <v>131176</v>
      </c>
      <c r="Q36" s="37">
        <f t="shared" si="3"/>
        <v>77.93019456408733</v>
      </c>
      <c r="R36" s="3">
        <f t="shared" si="4"/>
        <v>4.7088849236663615</v>
      </c>
      <c r="S36" s="3">
        <f t="shared" si="5"/>
        <v>51.14391801574335</v>
      </c>
      <c r="T36" s="3">
        <f t="shared" si="6"/>
        <v>1.42692127791435</v>
      </c>
      <c r="U36" s="3">
        <f t="shared" si="7"/>
        <v>26.786276548343977</v>
      </c>
      <c r="V36" s="3">
        <f t="shared" si="8"/>
        <v>6.135806201580712</v>
      </c>
      <c r="W36" s="3">
        <f t="shared" si="9"/>
        <v>77.93019456408733</v>
      </c>
    </row>
    <row r="37" spans="6:10" ht="12.75">
      <c r="F37" s="3">
        <v>1983</v>
      </c>
      <c r="J37" s="3">
        <v>386</v>
      </c>
    </row>
    <row r="38" ht="12.75">
      <c r="C38" s="1" t="s">
        <v>43</v>
      </c>
    </row>
    <row r="39" spans="4:8" ht="12.75">
      <c r="D39" s="24"/>
      <c r="E39" s="25"/>
      <c r="F39" s="25"/>
      <c r="G39" s="25"/>
      <c r="H39" s="25"/>
    </row>
  </sheetData>
  <sheetProtection/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D39:H39"/>
    <mergeCell ref="L6:M6"/>
    <mergeCell ref="N6:O6"/>
    <mergeCell ref="P6:Q6"/>
    <mergeCell ref="E6:E7"/>
    <mergeCell ref="F6:G6"/>
    <mergeCell ref="H6:I6"/>
    <mergeCell ref="J6:K6"/>
  </mergeCells>
  <printOptions/>
  <pageMargins left="0.15748031496062992" right="0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12" t="s">
        <v>44</v>
      </c>
      <c r="B1" s="12" t="s">
        <v>45</v>
      </c>
      <c r="C1" s="12" t="s">
        <v>46</v>
      </c>
      <c r="D1" s="12"/>
    </row>
    <row r="2" spans="1:3" ht="12.75">
      <c r="A2" s="12"/>
      <c r="B2" s="12" t="s">
        <v>47</v>
      </c>
      <c r="C2" s="12">
        <v>3678</v>
      </c>
    </row>
    <row r="3" spans="1:3" ht="12.75">
      <c r="A3" s="12"/>
      <c r="B3" s="12" t="s">
        <v>48</v>
      </c>
      <c r="C3" s="12">
        <v>11198</v>
      </c>
    </row>
    <row r="4" spans="1:3" ht="12.75">
      <c r="A4" s="12"/>
      <c r="B4" s="12" t="s">
        <v>49</v>
      </c>
      <c r="C4" s="12">
        <v>9890</v>
      </c>
    </row>
    <row r="5" spans="1:3" ht="12.75">
      <c r="A5" s="12"/>
      <c r="B5" s="12" t="s">
        <v>50</v>
      </c>
      <c r="C5" s="12">
        <v>8479</v>
      </c>
    </row>
    <row r="6" spans="1:3" ht="12.75">
      <c r="A6" s="12"/>
      <c r="B6" s="12" t="s">
        <v>51</v>
      </c>
      <c r="C6" s="12">
        <v>12667</v>
      </c>
    </row>
    <row r="7" spans="1:3" ht="12.75">
      <c r="A7" s="12"/>
      <c r="B7" s="12" t="s">
        <v>52</v>
      </c>
      <c r="C7" s="12">
        <v>17656</v>
      </c>
    </row>
    <row r="8" spans="1:3" ht="12.75">
      <c r="A8" s="12"/>
      <c r="B8" s="12" t="s">
        <v>53</v>
      </c>
      <c r="C8" s="12">
        <v>4168</v>
      </c>
    </row>
    <row r="9" spans="1:3" ht="12.75">
      <c r="A9" s="12"/>
      <c r="B9" s="12" t="s">
        <v>54</v>
      </c>
      <c r="C9" s="12">
        <v>3000</v>
      </c>
    </row>
    <row r="10" spans="1:3" ht="12.75">
      <c r="A10" s="12"/>
      <c r="B10" s="12" t="s">
        <v>55</v>
      </c>
      <c r="C10" s="12">
        <v>2967</v>
      </c>
    </row>
    <row r="11" spans="1:3" ht="12.75">
      <c r="A11" s="12"/>
      <c r="B11" s="12" t="s">
        <v>56</v>
      </c>
      <c r="C11" s="12">
        <v>15122</v>
      </c>
    </row>
    <row r="12" spans="1:3" ht="12.75">
      <c r="A12" s="12"/>
      <c r="B12" s="12" t="s">
        <v>57</v>
      </c>
      <c r="C12" s="12">
        <v>1952</v>
      </c>
    </row>
    <row r="13" spans="1:3" ht="12.75">
      <c r="A13" s="12"/>
      <c r="B13" s="12" t="s">
        <v>58</v>
      </c>
      <c r="C13" s="12">
        <v>3527</v>
      </c>
    </row>
    <row r="14" spans="1:3" ht="12.75">
      <c r="A14" s="12"/>
      <c r="B14" s="12" t="s">
        <v>59</v>
      </c>
      <c r="C14" s="12">
        <v>3873</v>
      </c>
    </row>
    <row r="15" spans="1:3" ht="12.75">
      <c r="A15" s="12"/>
      <c r="B15" s="12" t="s">
        <v>60</v>
      </c>
      <c r="C15" s="12">
        <v>3709</v>
      </c>
    </row>
    <row r="16" spans="1:3" ht="12.75">
      <c r="A16" s="12"/>
      <c r="B16" s="12" t="s">
        <v>61</v>
      </c>
      <c r="C16" s="12">
        <v>6572</v>
      </c>
    </row>
    <row r="17" spans="1:3" ht="12.75">
      <c r="A17" s="12"/>
      <c r="B17" s="12" t="s">
        <v>62</v>
      </c>
      <c r="C17" s="12">
        <v>6809</v>
      </c>
    </row>
    <row r="18" spans="1:3" ht="12.75">
      <c r="A18" s="12"/>
      <c r="B18" s="12" t="s">
        <v>63</v>
      </c>
      <c r="C18" s="12">
        <v>10785</v>
      </c>
    </row>
    <row r="19" spans="1:3" ht="12.75">
      <c r="A19" s="12"/>
      <c r="B19" s="12" t="s">
        <v>64</v>
      </c>
      <c r="C19" s="12">
        <v>1457</v>
      </c>
    </row>
    <row r="20" spans="1:3" ht="12.75">
      <c r="A20" s="12"/>
      <c r="B20" s="12" t="s">
        <v>65</v>
      </c>
      <c r="C20" s="12">
        <v>1661</v>
      </c>
    </row>
    <row r="21" spans="1:3" ht="12.75">
      <c r="A21" s="12"/>
      <c r="B21" s="12" t="s">
        <v>66</v>
      </c>
      <c r="C21" s="12">
        <v>4717</v>
      </c>
    </row>
    <row r="22" spans="1:3" ht="12.75">
      <c r="A22" s="12"/>
      <c r="B22" s="12" t="s">
        <v>67</v>
      </c>
      <c r="C22" s="12">
        <v>3598</v>
      </c>
    </row>
    <row r="23" spans="1:3" ht="12.75">
      <c r="A23" s="12"/>
      <c r="B23" s="12" t="s">
        <v>68</v>
      </c>
      <c r="C23" s="12">
        <v>2003</v>
      </c>
    </row>
    <row r="24" spans="1:3" ht="12.75">
      <c r="A24" s="12"/>
      <c r="B24" s="12" t="s">
        <v>69</v>
      </c>
      <c r="C24" s="12">
        <v>10761</v>
      </c>
    </row>
    <row r="25" spans="1:3" ht="12.75">
      <c r="A25" s="12"/>
      <c r="B25" s="12" t="s">
        <v>70</v>
      </c>
      <c r="C25" s="12">
        <v>1040</v>
      </c>
    </row>
    <row r="26" spans="1:3" ht="12.75">
      <c r="A26" s="12"/>
      <c r="B26" s="12" t="s">
        <v>71</v>
      </c>
      <c r="C26" s="12">
        <v>11668</v>
      </c>
    </row>
    <row r="27" spans="1:3" ht="12.75">
      <c r="A27" s="12"/>
      <c r="B27" s="12" t="s">
        <v>72</v>
      </c>
      <c r="C27" s="12">
        <v>3585</v>
      </c>
    </row>
    <row r="28" spans="1:3" ht="12.75">
      <c r="A28" s="12"/>
      <c r="B28" s="12" t="s">
        <v>73</v>
      </c>
      <c r="C28" s="12">
        <v>1783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2012-08-29T14:35:32Z</cp:lastPrinted>
  <dcterms:created xsi:type="dcterms:W3CDTF">2011-07-25T07:04:31Z</dcterms:created>
  <dcterms:modified xsi:type="dcterms:W3CDTF">2012-08-30T07:04:09Z</dcterms:modified>
  <cp:category/>
  <cp:version/>
  <cp:contentType/>
  <cp:contentStatus/>
</cp:coreProperties>
</file>