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4" sheetId="1" r:id="rId1"/>
    <sheet name="Z8_4" sheetId="2" state="hidden" r:id="rId2"/>
  </sheets>
  <externalReferences>
    <externalReference r:id="rId5"/>
  </externalReferences>
  <definedNames>
    <definedName name="Z8_4">'Z8_4'!$A$1:$C$28</definedName>
    <definedName name="_xlnm.Print_Area" localSheetId="0">'8_4'!$A$1:$P$37</definedName>
  </definedNames>
  <calcPr calcMode="manual" fullCalcOnLoad="1"/>
</workbook>
</file>

<file path=xl/sharedStrings.xml><?xml version="1.0" encoding="utf-8"?>
<sst xmlns="http://schemas.openxmlformats.org/spreadsheetml/2006/main" count="50" uniqueCount="48">
  <si>
    <t>Таблиця 8.4</t>
  </si>
  <si>
    <t>Результати перегляду апеляційними судами ухвал,
постановлених окружними адміністративними судами</t>
  </si>
  <si>
    <t>№ з/п</t>
  </si>
  <si>
    <t>Область
(регіон)</t>
  </si>
  <si>
    <t>Кількість постановлених ухвал*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</si>
  <si>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</si>
  <si>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</si>
  <si>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</si>
  <si>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</si>
  <si>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</si>
  <si>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</si>
  <si>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</si>
  <si>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f</t>
  </si>
  <si>
    <t>e</t>
  </si>
  <si>
    <t>k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</si>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</sst>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1" fontId="1" fillId="0" borderId="10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4"/>
      <sheetName val="Z8_4"/>
    </sheetNames>
    <sheetDataSet>
      <sheetData sheetId="0">
        <row r="8">
          <cell r="D8">
            <v>0</v>
          </cell>
          <cell r="F8">
            <v>1</v>
          </cell>
          <cell r="N8">
            <v>1</v>
          </cell>
        </row>
        <row r="9">
          <cell r="D9">
            <v>1196</v>
          </cell>
          <cell r="F9">
            <v>60</v>
          </cell>
          <cell r="J9">
            <v>1</v>
          </cell>
          <cell r="N9">
            <v>61</v>
          </cell>
        </row>
        <row r="10">
          <cell r="D10">
            <v>575</v>
          </cell>
          <cell r="F10">
            <v>53</v>
          </cell>
          <cell r="N10">
            <v>53</v>
          </cell>
        </row>
        <row r="11">
          <cell r="D11">
            <v>3796</v>
          </cell>
          <cell r="F11">
            <v>187</v>
          </cell>
          <cell r="J11">
            <v>2</v>
          </cell>
          <cell r="N11">
            <v>189</v>
          </cell>
        </row>
        <row r="12">
          <cell r="D12">
            <v>1756</v>
          </cell>
          <cell r="F12">
            <v>82</v>
          </cell>
          <cell r="J12">
            <v>4</v>
          </cell>
          <cell r="N12">
            <v>86</v>
          </cell>
        </row>
        <row r="13">
          <cell r="D13">
            <v>1409</v>
          </cell>
          <cell r="F13">
            <v>77</v>
          </cell>
          <cell r="J13">
            <v>1</v>
          </cell>
          <cell r="N13">
            <v>78</v>
          </cell>
        </row>
        <row r="14">
          <cell r="D14">
            <v>1721</v>
          </cell>
          <cell r="F14">
            <v>90</v>
          </cell>
          <cell r="J14">
            <v>1</v>
          </cell>
          <cell r="N14">
            <v>91</v>
          </cell>
        </row>
        <row r="15">
          <cell r="D15">
            <v>1977</v>
          </cell>
          <cell r="F15">
            <v>80</v>
          </cell>
          <cell r="N15">
            <v>80</v>
          </cell>
        </row>
        <row r="16">
          <cell r="D16">
            <v>980</v>
          </cell>
          <cell r="F16">
            <v>109</v>
          </cell>
          <cell r="J16">
            <v>1</v>
          </cell>
          <cell r="N16">
            <v>110</v>
          </cell>
        </row>
        <row r="17">
          <cell r="D17">
            <v>2423</v>
          </cell>
          <cell r="F17">
            <v>148</v>
          </cell>
          <cell r="J17">
            <v>1</v>
          </cell>
          <cell r="N17">
            <v>149</v>
          </cell>
        </row>
        <row r="18">
          <cell r="D18">
            <v>1235</v>
          </cell>
          <cell r="F18">
            <v>76</v>
          </cell>
          <cell r="J18">
            <v>2</v>
          </cell>
          <cell r="N18">
            <v>78</v>
          </cell>
        </row>
        <row r="19">
          <cell r="D19">
            <v>881</v>
          </cell>
          <cell r="F19">
            <v>42</v>
          </cell>
          <cell r="N19">
            <v>42</v>
          </cell>
        </row>
        <row r="20">
          <cell r="D20">
            <v>3358</v>
          </cell>
          <cell r="F20">
            <v>250</v>
          </cell>
          <cell r="J20">
            <v>3</v>
          </cell>
          <cell r="N20">
            <v>253</v>
          </cell>
        </row>
        <row r="21">
          <cell r="D21">
            <v>1208</v>
          </cell>
          <cell r="F21">
            <v>66</v>
          </cell>
          <cell r="J21">
            <v>1</v>
          </cell>
          <cell r="N21">
            <v>67</v>
          </cell>
        </row>
        <row r="22">
          <cell r="D22">
            <v>3195</v>
          </cell>
          <cell r="F22">
            <v>158</v>
          </cell>
          <cell r="J22">
            <v>6</v>
          </cell>
          <cell r="N22">
            <v>164</v>
          </cell>
        </row>
        <row r="23">
          <cell r="D23">
            <v>1649</v>
          </cell>
          <cell r="F23">
            <v>47</v>
          </cell>
          <cell r="N23">
            <v>47</v>
          </cell>
        </row>
        <row r="24">
          <cell r="D24">
            <v>1028</v>
          </cell>
          <cell r="F24">
            <v>44</v>
          </cell>
          <cell r="J24">
            <v>3</v>
          </cell>
          <cell r="N24">
            <v>47</v>
          </cell>
        </row>
        <row r="25">
          <cell r="D25">
            <v>748</v>
          </cell>
          <cell r="F25">
            <v>20</v>
          </cell>
          <cell r="J25">
            <v>1</v>
          </cell>
          <cell r="N25">
            <v>21</v>
          </cell>
        </row>
        <row r="26">
          <cell r="D26">
            <v>845</v>
          </cell>
          <cell r="F26">
            <v>31</v>
          </cell>
          <cell r="N26">
            <v>31</v>
          </cell>
        </row>
        <row r="27">
          <cell r="D27">
            <v>5846</v>
          </cell>
          <cell r="F27">
            <v>221</v>
          </cell>
          <cell r="J27">
            <v>1</v>
          </cell>
          <cell r="N27">
            <v>222</v>
          </cell>
        </row>
        <row r="28">
          <cell r="D28">
            <v>1247</v>
          </cell>
          <cell r="F28">
            <v>71</v>
          </cell>
          <cell r="J28">
            <v>2</v>
          </cell>
          <cell r="N28">
            <v>73</v>
          </cell>
        </row>
        <row r="29">
          <cell r="D29">
            <v>1261</v>
          </cell>
          <cell r="F29">
            <v>59</v>
          </cell>
          <cell r="J29">
            <v>2</v>
          </cell>
          <cell r="N29">
            <v>61</v>
          </cell>
        </row>
        <row r="30">
          <cell r="D30">
            <v>947</v>
          </cell>
          <cell r="F30">
            <v>57</v>
          </cell>
          <cell r="J30">
            <v>1</v>
          </cell>
          <cell r="N30">
            <v>58</v>
          </cell>
        </row>
        <row r="31">
          <cell r="D31">
            <v>536</v>
          </cell>
          <cell r="F31">
            <v>11</v>
          </cell>
          <cell r="J31">
            <v>1</v>
          </cell>
          <cell r="N31">
            <v>12</v>
          </cell>
        </row>
        <row r="32">
          <cell r="D32">
            <v>1394</v>
          </cell>
          <cell r="F32">
            <v>62</v>
          </cell>
          <cell r="N32">
            <v>62</v>
          </cell>
        </row>
        <row r="33">
          <cell r="D33">
            <v>5945</v>
          </cell>
          <cell r="F33">
            <v>447</v>
          </cell>
          <cell r="J33">
            <v>7</v>
          </cell>
          <cell r="N33">
            <v>454</v>
          </cell>
        </row>
        <row r="34">
          <cell r="D34">
            <v>0</v>
          </cell>
          <cell r="N34">
            <v>0</v>
          </cell>
        </row>
        <row r="35">
          <cell r="D35">
            <v>47156</v>
          </cell>
          <cell r="F35">
            <v>2549</v>
          </cell>
          <cell r="J35">
            <v>41</v>
          </cell>
          <cell r="N35">
            <v>2590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H9" sqref="H9"/>
    </sheetView>
  </sheetViews>
  <sheetFormatPr defaultColWidth="9.00390625" defaultRowHeight="12.75" outlineLevelRow="1"/>
  <cols>
    <col min="1" max="1" width="3.25390625" style="1" customWidth="1"/>
    <col min="2" max="2" width="30.625" style="1" customWidth="1"/>
    <col min="3" max="4" width="9.125" style="1" customWidth="1"/>
    <col min="5" max="5" width="10.125" style="1" customWidth="1"/>
    <col min="6" max="7" width="8.875" style="1" customWidth="1"/>
    <col min="8" max="8" width="9.375" style="1" customWidth="1"/>
    <col min="9" max="9" width="9.125" style="1" customWidth="1"/>
    <col min="10" max="10" width="8.75390625" style="1" customWidth="1"/>
    <col min="11" max="11" width="9.625" style="1" customWidth="1"/>
    <col min="12" max="12" width="10.00390625" style="1" customWidth="1"/>
    <col min="13" max="13" width="9.25390625" style="1" customWidth="1"/>
    <col min="14" max="14" width="8.75390625" style="1" customWidth="1"/>
    <col min="15" max="16" width="9.2539062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spans="2:15" ht="13.5">
      <c r="B1" s="11"/>
      <c r="O1" s="1" t="s">
        <v>0</v>
      </c>
    </row>
    <row r="2" spans="1:17" ht="30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"/>
      <c r="P2" s="2"/>
      <c r="Q2" s="2"/>
    </row>
    <row r="4" spans="1:16" ht="36.75" customHeight="1">
      <c r="A4" s="16" t="s">
        <v>2</v>
      </c>
      <c r="B4" s="13" t="s">
        <v>3</v>
      </c>
      <c r="C4" s="13" t="s">
        <v>4</v>
      </c>
      <c r="D4" s="13"/>
      <c r="E4" s="14" t="s">
        <v>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7.75" customHeight="1">
      <c r="A5" s="16"/>
      <c r="B5" s="13"/>
      <c r="C5" s="13">
        <v>2014</v>
      </c>
      <c r="D5" s="13">
        <v>2015</v>
      </c>
      <c r="E5" s="14" t="s">
        <v>6</v>
      </c>
      <c r="F5" s="14"/>
      <c r="G5" s="17" t="s">
        <v>7</v>
      </c>
      <c r="H5" s="17"/>
      <c r="I5" s="14" t="s">
        <v>8</v>
      </c>
      <c r="J5" s="14"/>
      <c r="K5" s="17" t="s">
        <v>7</v>
      </c>
      <c r="L5" s="17"/>
      <c r="M5" s="13" t="s">
        <v>9</v>
      </c>
      <c r="N5" s="13"/>
      <c r="O5" s="17" t="s">
        <v>7</v>
      </c>
      <c r="P5" s="17"/>
    </row>
    <row r="6" spans="1:16" ht="23.25" customHeight="1">
      <c r="A6" s="16"/>
      <c r="B6" s="13"/>
      <c r="C6" s="13"/>
      <c r="D6" s="13"/>
      <c r="E6" s="3">
        <v>2014</v>
      </c>
      <c r="F6" s="3">
        <v>2015</v>
      </c>
      <c r="G6" s="4">
        <v>2014</v>
      </c>
      <c r="H6" s="4">
        <v>2015</v>
      </c>
      <c r="I6" s="3">
        <v>2014</v>
      </c>
      <c r="J6" s="3">
        <v>2015</v>
      </c>
      <c r="K6" s="4">
        <v>2014</v>
      </c>
      <c r="L6" s="4">
        <v>2015</v>
      </c>
      <c r="M6" s="3">
        <v>2014</v>
      </c>
      <c r="N6" s="3">
        <v>2015</v>
      </c>
      <c r="O6" s="4">
        <v>2014</v>
      </c>
      <c r="P6" s="4">
        <v>2015</v>
      </c>
    </row>
    <row r="7" spans="1:27" ht="12.75">
      <c r="A7" s="12" t="s">
        <v>10</v>
      </c>
      <c r="B7" s="12" t="s">
        <v>11</v>
      </c>
      <c r="C7" s="12">
        <v>1</v>
      </c>
      <c r="D7" s="12">
        <v>2</v>
      </c>
      <c r="E7" s="12">
        <v>3</v>
      </c>
      <c r="F7" s="12">
        <v>4</v>
      </c>
      <c r="G7" s="18">
        <v>5</v>
      </c>
      <c r="H7" s="18">
        <v>6</v>
      </c>
      <c r="I7" s="12">
        <v>7</v>
      </c>
      <c r="J7" s="12">
        <v>8</v>
      </c>
      <c r="K7" s="18">
        <v>9</v>
      </c>
      <c r="L7" s="18">
        <v>10</v>
      </c>
      <c r="M7" s="19">
        <v>11</v>
      </c>
      <c r="N7" s="19">
        <v>12</v>
      </c>
      <c r="O7" s="18">
        <v>13</v>
      </c>
      <c r="P7" s="18">
        <v>14</v>
      </c>
      <c r="Y7" s="1" t="s">
        <v>12</v>
      </c>
      <c r="Z7" s="1" t="s">
        <v>13</v>
      </c>
      <c r="AA7" s="1" t="s">
        <v>14</v>
      </c>
    </row>
    <row r="8" spans="1:27" ht="12.75" customHeight="1" outlineLevel="1">
      <c r="A8" s="12">
        <v>1</v>
      </c>
      <c r="B8" s="8" t="s">
        <v>15</v>
      </c>
      <c r="C8" s="10">
        <f>'[1]8_4'!D8</f>
        <v>0</v>
      </c>
      <c r="D8" s="10">
        <f>'Z8_4'!C2</f>
        <v>0</v>
      </c>
      <c r="E8" s="10">
        <f>'[1]8_4'!F8</f>
        <v>1</v>
      </c>
      <c r="F8" s="10"/>
      <c r="G8" s="20">
        <f>IF(C8=0,IF(E8=0,0,100),T8)</f>
        <v>100</v>
      </c>
      <c r="H8" s="20">
        <f>IF(D8=0,IF(F8=0,0,100),Q8)</f>
        <v>0</v>
      </c>
      <c r="I8" s="10">
        <f>'[1]8_4'!J8</f>
        <v>0</v>
      </c>
      <c r="J8" s="10"/>
      <c r="K8" s="20">
        <f>IF(C8=0,IF(I8=0,0,100),U8)</f>
        <v>0</v>
      </c>
      <c r="L8" s="20">
        <f>IF(D8=0,IF(J8=0,0,100),R8)</f>
        <v>0</v>
      </c>
      <c r="M8" s="10">
        <f>'[1]8_4'!N8</f>
        <v>1</v>
      </c>
      <c r="N8" s="10">
        <f>SUM(F8,J8)</f>
        <v>0</v>
      </c>
      <c r="O8" s="20">
        <f>IF(C8=0,IF(M8=0,0,100),V8)</f>
        <v>100</v>
      </c>
      <c r="P8" s="20">
        <f>IF(D8=0,IF(N8=0,0,100),S8)</f>
        <v>0</v>
      </c>
      <c r="Q8" s="5" t="e">
        <f>SUM(F8*100/D8)</f>
        <v>#DIV/0!</v>
      </c>
      <c r="R8" s="5" t="e">
        <f>SUM(J8*100/D8)</f>
        <v>#DIV/0!</v>
      </c>
      <c r="S8" s="5" t="e">
        <f>SUM(N8*100/D8)</f>
        <v>#DIV/0!</v>
      </c>
      <c r="T8" s="5" t="e">
        <f>SUM(E8*100/C8)</f>
        <v>#DIV/0!</v>
      </c>
      <c r="U8" s="5" t="e">
        <f>SUM(I8*100/C8)</f>
        <v>#DIV/0!</v>
      </c>
      <c r="V8" s="6" t="e">
        <f>SUM(M8*100/C8)</f>
        <v>#DIV/0!</v>
      </c>
      <c r="W8" s="6"/>
      <c r="X8" s="6"/>
      <c r="Y8" s="7"/>
      <c r="Z8" s="7"/>
      <c r="AA8" s="7"/>
    </row>
    <row r="9" spans="1:27" ht="12.75" outlineLevel="1">
      <c r="A9" s="12">
        <v>2</v>
      </c>
      <c r="B9" s="8" t="s">
        <v>16</v>
      </c>
      <c r="C9" s="10">
        <f>'[1]8_4'!D9</f>
        <v>1196</v>
      </c>
      <c r="D9" s="10">
        <f>'Z8_4'!C3</f>
        <v>1178</v>
      </c>
      <c r="E9" s="10">
        <f>'[1]8_4'!F9</f>
        <v>60</v>
      </c>
      <c r="F9" s="10">
        <v>46</v>
      </c>
      <c r="G9" s="20">
        <f aca="true" t="shared" si="0" ref="G9:G35">IF(C9=0,IF(E9=0,0,100),T9)</f>
        <v>5.016722408026756</v>
      </c>
      <c r="H9" s="20">
        <f aca="true" t="shared" si="1" ref="H9:H35">IF(D9=0,IF(F9=0,0,100),Q9)</f>
        <v>3.904923599320883</v>
      </c>
      <c r="I9" s="10">
        <f>'[1]8_4'!J9</f>
        <v>1</v>
      </c>
      <c r="J9" s="10">
        <v>1</v>
      </c>
      <c r="K9" s="20">
        <f aca="true" t="shared" si="2" ref="K9:K35">IF(C9=0,IF(I9=0,0,100),U9)</f>
        <v>0.08361204013377926</v>
      </c>
      <c r="L9" s="20">
        <f aca="true" t="shared" si="3" ref="L9:L35">IF(D9=0,IF(J9=0,0,100),R9)</f>
        <v>0.08488964346349745</v>
      </c>
      <c r="M9" s="10">
        <f>'[1]8_4'!N9</f>
        <v>61</v>
      </c>
      <c r="N9" s="10">
        <f aca="true" t="shared" si="4" ref="N9:N35">SUM(F9,J9)</f>
        <v>47</v>
      </c>
      <c r="O9" s="20">
        <f aca="true" t="shared" si="5" ref="O9:O35">IF(C9=0,IF(M9=0,0,100),V9)</f>
        <v>5.1003344481605355</v>
      </c>
      <c r="P9" s="20">
        <f aca="true" t="shared" si="6" ref="P9:P35">IF(D9=0,IF(N9=0,0,100),S9)</f>
        <v>3.9898132427843804</v>
      </c>
      <c r="Q9" s="5">
        <f aca="true" t="shared" si="7" ref="Q9:Q35">SUM(F9*100/D9)</f>
        <v>3.904923599320883</v>
      </c>
      <c r="R9" s="5">
        <f aca="true" t="shared" si="8" ref="R9:R35">SUM(J9*100/D9)</f>
        <v>0.08488964346349745</v>
      </c>
      <c r="S9" s="5">
        <f aca="true" t="shared" si="9" ref="S9:S35">SUM(N9*100/D9)</f>
        <v>3.9898132427843804</v>
      </c>
      <c r="T9" s="5">
        <f aca="true" t="shared" si="10" ref="T9:T35">SUM(E9*100/C9)</f>
        <v>5.016722408026756</v>
      </c>
      <c r="U9" s="5">
        <f aca="true" t="shared" si="11" ref="U9:U35">SUM(I9*100/C9)</f>
        <v>0.08361204013377926</v>
      </c>
      <c r="V9" s="6">
        <f aca="true" t="shared" si="12" ref="V9:V35">SUM(M9*100/C9)</f>
        <v>5.1003344481605355</v>
      </c>
      <c r="W9" s="6"/>
      <c r="X9" s="6"/>
      <c r="Y9" s="7"/>
      <c r="Z9" s="7"/>
      <c r="AA9" s="7"/>
    </row>
    <row r="10" spans="1:27" ht="12.75" outlineLevel="1">
      <c r="A10" s="12">
        <v>3</v>
      </c>
      <c r="B10" s="8" t="s">
        <v>17</v>
      </c>
      <c r="C10" s="10">
        <f>'[1]8_4'!D10</f>
        <v>575</v>
      </c>
      <c r="D10" s="10">
        <f>'Z8_4'!C4</f>
        <v>727</v>
      </c>
      <c r="E10" s="10">
        <f>'[1]8_4'!F10</f>
        <v>53</v>
      </c>
      <c r="F10" s="10">
        <v>43</v>
      </c>
      <c r="G10" s="20">
        <f t="shared" si="0"/>
        <v>9.217391304347826</v>
      </c>
      <c r="H10" s="20">
        <f t="shared" si="1"/>
        <v>5.914718019257221</v>
      </c>
      <c r="I10" s="10">
        <f>'[1]8_4'!J10</f>
        <v>0</v>
      </c>
      <c r="J10" s="10"/>
      <c r="K10" s="20">
        <f t="shared" si="2"/>
        <v>0</v>
      </c>
      <c r="L10" s="20">
        <f t="shared" si="3"/>
        <v>0</v>
      </c>
      <c r="M10" s="10">
        <f>'[1]8_4'!N10</f>
        <v>53</v>
      </c>
      <c r="N10" s="10">
        <f t="shared" si="4"/>
        <v>43</v>
      </c>
      <c r="O10" s="20">
        <f t="shared" si="5"/>
        <v>9.217391304347826</v>
      </c>
      <c r="P10" s="20">
        <f t="shared" si="6"/>
        <v>5.914718019257221</v>
      </c>
      <c r="Q10" s="5">
        <f t="shared" si="7"/>
        <v>5.914718019257221</v>
      </c>
      <c r="R10" s="5">
        <f t="shared" si="8"/>
        <v>0</v>
      </c>
      <c r="S10" s="5">
        <f t="shared" si="9"/>
        <v>5.914718019257221</v>
      </c>
      <c r="T10" s="5">
        <f t="shared" si="10"/>
        <v>9.217391304347826</v>
      </c>
      <c r="U10" s="5">
        <f t="shared" si="11"/>
        <v>0</v>
      </c>
      <c r="V10" s="6">
        <f t="shared" si="12"/>
        <v>9.217391304347826</v>
      </c>
      <c r="W10" s="6"/>
      <c r="X10" s="6"/>
      <c r="Y10" s="7"/>
      <c r="Z10" s="7"/>
      <c r="AA10" s="7"/>
    </row>
    <row r="11" spans="1:27" ht="12.75" outlineLevel="1">
      <c r="A11" s="12">
        <v>4</v>
      </c>
      <c r="B11" s="8" t="s">
        <v>18</v>
      </c>
      <c r="C11" s="10">
        <f>'[1]8_4'!D11</f>
        <v>3796</v>
      </c>
      <c r="D11" s="10">
        <f>'Z8_4'!C5</f>
        <v>3543</v>
      </c>
      <c r="E11" s="10">
        <f>'[1]8_4'!F11</f>
        <v>187</v>
      </c>
      <c r="F11" s="10">
        <v>208</v>
      </c>
      <c r="G11" s="20">
        <f t="shared" si="0"/>
        <v>4.926238145416227</v>
      </c>
      <c r="H11" s="20">
        <f t="shared" si="1"/>
        <v>5.8707310189105275</v>
      </c>
      <c r="I11" s="10">
        <f>'[1]8_4'!J11</f>
        <v>2</v>
      </c>
      <c r="J11" s="10">
        <v>1</v>
      </c>
      <c r="K11" s="20">
        <f t="shared" si="2"/>
        <v>0.05268703898840885</v>
      </c>
      <c r="L11" s="20">
        <f t="shared" si="3"/>
        <v>0.028224668360146768</v>
      </c>
      <c r="M11" s="10">
        <f>'[1]8_4'!N11</f>
        <v>189</v>
      </c>
      <c r="N11" s="10">
        <f t="shared" si="4"/>
        <v>209</v>
      </c>
      <c r="O11" s="20">
        <f t="shared" si="5"/>
        <v>4.978925184404637</v>
      </c>
      <c r="P11" s="20">
        <f t="shared" si="6"/>
        <v>5.898955687270675</v>
      </c>
      <c r="Q11" s="5">
        <f t="shared" si="7"/>
        <v>5.8707310189105275</v>
      </c>
      <c r="R11" s="5">
        <f t="shared" si="8"/>
        <v>0.028224668360146768</v>
      </c>
      <c r="S11" s="5">
        <f t="shared" si="9"/>
        <v>5.898955687270675</v>
      </c>
      <c r="T11" s="5">
        <f t="shared" si="10"/>
        <v>4.926238145416227</v>
      </c>
      <c r="U11" s="5">
        <f t="shared" si="11"/>
        <v>0.05268703898840885</v>
      </c>
      <c r="V11" s="6">
        <f t="shared" si="12"/>
        <v>4.978925184404637</v>
      </c>
      <c r="W11" s="6"/>
      <c r="X11" s="6"/>
      <c r="Y11" s="7"/>
      <c r="Z11" s="7"/>
      <c r="AA11" s="7"/>
    </row>
    <row r="12" spans="1:27" ht="12.75" outlineLevel="1">
      <c r="A12" s="12">
        <v>5</v>
      </c>
      <c r="B12" s="8" t="s">
        <v>19</v>
      </c>
      <c r="C12" s="10">
        <f>'[1]8_4'!D12</f>
        <v>1756</v>
      </c>
      <c r="D12" s="10">
        <f>'Z8_4'!C6</f>
        <v>1420</v>
      </c>
      <c r="E12" s="10">
        <f>'[1]8_4'!F12</f>
        <v>82</v>
      </c>
      <c r="F12" s="10">
        <v>48</v>
      </c>
      <c r="G12" s="20">
        <f t="shared" si="0"/>
        <v>4.669703872437358</v>
      </c>
      <c r="H12" s="20">
        <f t="shared" si="1"/>
        <v>3.380281690140845</v>
      </c>
      <c r="I12" s="10">
        <f>'[1]8_4'!J12</f>
        <v>4</v>
      </c>
      <c r="J12" s="10">
        <v>1</v>
      </c>
      <c r="K12" s="20">
        <f t="shared" si="2"/>
        <v>0.22779043280182232</v>
      </c>
      <c r="L12" s="20">
        <f t="shared" si="3"/>
        <v>0.07042253521126761</v>
      </c>
      <c r="M12" s="10">
        <f>'[1]8_4'!N12</f>
        <v>86</v>
      </c>
      <c r="N12" s="10">
        <f t="shared" si="4"/>
        <v>49</v>
      </c>
      <c r="O12" s="20">
        <f t="shared" si="5"/>
        <v>4.89749430523918</v>
      </c>
      <c r="P12" s="20">
        <f t="shared" si="6"/>
        <v>3.4507042253521125</v>
      </c>
      <c r="Q12" s="5">
        <f t="shared" si="7"/>
        <v>3.380281690140845</v>
      </c>
      <c r="R12" s="5">
        <f t="shared" si="8"/>
        <v>0.07042253521126761</v>
      </c>
      <c r="S12" s="5">
        <f t="shared" si="9"/>
        <v>3.4507042253521125</v>
      </c>
      <c r="T12" s="5">
        <f t="shared" si="10"/>
        <v>4.669703872437358</v>
      </c>
      <c r="U12" s="5">
        <f t="shared" si="11"/>
        <v>0.22779043280182232</v>
      </c>
      <c r="V12" s="6">
        <f t="shared" si="12"/>
        <v>4.89749430523918</v>
      </c>
      <c r="W12" s="6"/>
      <c r="X12" s="6"/>
      <c r="Y12" s="7"/>
      <c r="Z12" s="7"/>
      <c r="AA12" s="7"/>
    </row>
    <row r="13" spans="1:27" ht="12.75" outlineLevel="1">
      <c r="A13" s="12">
        <v>6</v>
      </c>
      <c r="B13" s="8" t="s">
        <v>20</v>
      </c>
      <c r="C13" s="10">
        <f>'[1]8_4'!D13</f>
        <v>1409</v>
      </c>
      <c r="D13" s="10">
        <f>'Z8_4'!C7</f>
        <v>1065</v>
      </c>
      <c r="E13" s="10">
        <f>'[1]8_4'!F13</f>
        <v>77</v>
      </c>
      <c r="F13" s="10">
        <v>61</v>
      </c>
      <c r="G13" s="20">
        <f t="shared" si="0"/>
        <v>5.464868701206529</v>
      </c>
      <c r="H13" s="20">
        <f t="shared" si="1"/>
        <v>5.727699530516432</v>
      </c>
      <c r="I13" s="10">
        <f>'[1]8_4'!J13</f>
        <v>1</v>
      </c>
      <c r="J13" s="10">
        <v>2</v>
      </c>
      <c r="K13" s="20">
        <f t="shared" si="2"/>
        <v>0.07097232079488999</v>
      </c>
      <c r="L13" s="20">
        <f t="shared" si="3"/>
        <v>0.18779342723004694</v>
      </c>
      <c r="M13" s="10">
        <f>'[1]8_4'!N13</f>
        <v>78</v>
      </c>
      <c r="N13" s="10">
        <f t="shared" si="4"/>
        <v>63</v>
      </c>
      <c r="O13" s="20">
        <f t="shared" si="5"/>
        <v>5.53584102200142</v>
      </c>
      <c r="P13" s="20">
        <f t="shared" si="6"/>
        <v>5.915492957746479</v>
      </c>
      <c r="Q13" s="5">
        <f t="shared" si="7"/>
        <v>5.727699530516432</v>
      </c>
      <c r="R13" s="5">
        <f t="shared" si="8"/>
        <v>0.18779342723004694</v>
      </c>
      <c r="S13" s="5">
        <f t="shared" si="9"/>
        <v>5.915492957746479</v>
      </c>
      <c r="T13" s="5">
        <f t="shared" si="10"/>
        <v>5.464868701206529</v>
      </c>
      <c r="U13" s="5">
        <f t="shared" si="11"/>
        <v>0.07097232079488999</v>
      </c>
      <c r="V13" s="6">
        <f t="shared" si="12"/>
        <v>5.53584102200142</v>
      </c>
      <c r="W13" s="6"/>
      <c r="X13" s="6"/>
      <c r="Y13" s="7"/>
      <c r="Z13" s="7"/>
      <c r="AA13" s="7"/>
    </row>
    <row r="14" spans="1:27" ht="12.75" outlineLevel="1">
      <c r="A14" s="12">
        <v>7</v>
      </c>
      <c r="B14" s="8" t="s">
        <v>21</v>
      </c>
      <c r="C14" s="10">
        <f>'[1]8_4'!D14</f>
        <v>1721</v>
      </c>
      <c r="D14" s="10">
        <f>'Z8_4'!C8</f>
        <v>784</v>
      </c>
      <c r="E14" s="10">
        <f>'[1]8_4'!F14</f>
        <v>90</v>
      </c>
      <c r="F14" s="10">
        <v>44</v>
      </c>
      <c r="G14" s="20">
        <f t="shared" si="0"/>
        <v>5.229517722254503</v>
      </c>
      <c r="H14" s="20">
        <f t="shared" si="1"/>
        <v>5.612244897959184</v>
      </c>
      <c r="I14" s="10">
        <f>'[1]8_4'!J14</f>
        <v>1</v>
      </c>
      <c r="J14" s="10"/>
      <c r="K14" s="20">
        <f t="shared" si="2"/>
        <v>0.05810575246949448</v>
      </c>
      <c r="L14" s="20">
        <f t="shared" si="3"/>
        <v>0</v>
      </c>
      <c r="M14" s="10">
        <f>'[1]8_4'!N14</f>
        <v>91</v>
      </c>
      <c r="N14" s="10">
        <f t="shared" si="4"/>
        <v>44</v>
      </c>
      <c r="O14" s="20">
        <f t="shared" si="5"/>
        <v>5.287623474723998</v>
      </c>
      <c r="P14" s="20">
        <f t="shared" si="6"/>
        <v>5.612244897959184</v>
      </c>
      <c r="Q14" s="5">
        <f t="shared" si="7"/>
        <v>5.612244897959184</v>
      </c>
      <c r="R14" s="5">
        <f t="shared" si="8"/>
        <v>0</v>
      </c>
      <c r="S14" s="5">
        <f t="shared" si="9"/>
        <v>5.612244897959184</v>
      </c>
      <c r="T14" s="5">
        <f t="shared" si="10"/>
        <v>5.229517722254503</v>
      </c>
      <c r="U14" s="5">
        <f t="shared" si="11"/>
        <v>0.05810575246949448</v>
      </c>
      <c r="V14" s="6">
        <f t="shared" si="12"/>
        <v>5.287623474723998</v>
      </c>
      <c r="W14" s="6"/>
      <c r="X14" s="6"/>
      <c r="Y14" s="7"/>
      <c r="Z14" s="7"/>
      <c r="AA14" s="7"/>
    </row>
    <row r="15" spans="1:27" ht="12.75" outlineLevel="1">
      <c r="A15" s="12">
        <v>8</v>
      </c>
      <c r="B15" s="8" t="s">
        <v>22</v>
      </c>
      <c r="C15" s="10">
        <f>'[1]8_4'!D15</f>
        <v>1977</v>
      </c>
      <c r="D15" s="10">
        <f>'Z8_4'!C9</f>
        <v>2128</v>
      </c>
      <c r="E15" s="10">
        <f>'[1]8_4'!F15</f>
        <v>80</v>
      </c>
      <c r="F15" s="10">
        <v>91</v>
      </c>
      <c r="G15" s="20">
        <f t="shared" si="0"/>
        <v>4.046535154274153</v>
      </c>
      <c r="H15" s="20">
        <f t="shared" si="1"/>
        <v>4.276315789473684</v>
      </c>
      <c r="I15" s="10">
        <f>'[1]8_4'!J15</f>
        <v>0</v>
      </c>
      <c r="J15" s="10">
        <v>2</v>
      </c>
      <c r="K15" s="20">
        <f t="shared" si="2"/>
        <v>0</v>
      </c>
      <c r="L15" s="20">
        <f t="shared" si="3"/>
        <v>0.09398496240601503</v>
      </c>
      <c r="M15" s="10">
        <f>'[1]8_4'!N15</f>
        <v>80</v>
      </c>
      <c r="N15" s="10">
        <f t="shared" si="4"/>
        <v>93</v>
      </c>
      <c r="O15" s="20">
        <f t="shared" si="5"/>
        <v>4.046535154274153</v>
      </c>
      <c r="P15" s="20">
        <f t="shared" si="6"/>
        <v>4.370300751879699</v>
      </c>
      <c r="Q15" s="5">
        <f t="shared" si="7"/>
        <v>4.276315789473684</v>
      </c>
      <c r="R15" s="5">
        <f t="shared" si="8"/>
        <v>0.09398496240601503</v>
      </c>
      <c r="S15" s="5">
        <f t="shared" si="9"/>
        <v>4.370300751879699</v>
      </c>
      <c r="T15" s="5">
        <f t="shared" si="10"/>
        <v>4.046535154274153</v>
      </c>
      <c r="U15" s="5">
        <f t="shared" si="11"/>
        <v>0</v>
      </c>
      <c r="V15" s="6">
        <f t="shared" si="12"/>
        <v>4.046535154274153</v>
      </c>
      <c r="W15" s="6"/>
      <c r="X15" s="6"/>
      <c r="Y15" s="7"/>
      <c r="Z15" s="7"/>
      <c r="AA15" s="7"/>
    </row>
    <row r="16" spans="1:27" ht="12.75" outlineLevel="1">
      <c r="A16" s="12">
        <v>9</v>
      </c>
      <c r="B16" s="8" t="s">
        <v>23</v>
      </c>
      <c r="C16" s="10">
        <f>'[1]8_4'!D16</f>
        <v>980</v>
      </c>
      <c r="D16" s="10">
        <f>'Z8_4'!C10</f>
        <v>894</v>
      </c>
      <c r="E16" s="10">
        <f>'[1]8_4'!F16</f>
        <v>109</v>
      </c>
      <c r="F16" s="10">
        <v>97</v>
      </c>
      <c r="G16" s="20">
        <f t="shared" si="0"/>
        <v>11.122448979591837</v>
      </c>
      <c r="H16" s="20">
        <f t="shared" si="1"/>
        <v>10.850111856823267</v>
      </c>
      <c r="I16" s="10">
        <f>'[1]8_4'!J16</f>
        <v>1</v>
      </c>
      <c r="J16" s="10">
        <v>1</v>
      </c>
      <c r="K16" s="20">
        <f t="shared" si="2"/>
        <v>0.10204081632653061</v>
      </c>
      <c r="L16" s="20">
        <f t="shared" si="3"/>
        <v>0.11185682326621924</v>
      </c>
      <c r="M16" s="10">
        <f>'[1]8_4'!N16</f>
        <v>110</v>
      </c>
      <c r="N16" s="10">
        <f t="shared" si="4"/>
        <v>98</v>
      </c>
      <c r="O16" s="20">
        <f t="shared" si="5"/>
        <v>11.224489795918368</v>
      </c>
      <c r="P16" s="20">
        <f t="shared" si="6"/>
        <v>10.961968680089486</v>
      </c>
      <c r="Q16" s="5">
        <f t="shared" si="7"/>
        <v>10.850111856823267</v>
      </c>
      <c r="R16" s="5">
        <f t="shared" si="8"/>
        <v>0.11185682326621924</v>
      </c>
      <c r="S16" s="5">
        <f t="shared" si="9"/>
        <v>10.961968680089486</v>
      </c>
      <c r="T16" s="5">
        <f t="shared" si="10"/>
        <v>11.122448979591837</v>
      </c>
      <c r="U16" s="5">
        <f t="shared" si="11"/>
        <v>0.10204081632653061</v>
      </c>
      <c r="V16" s="6">
        <f t="shared" si="12"/>
        <v>11.224489795918368</v>
      </c>
      <c r="W16" s="6"/>
      <c r="X16" s="6"/>
      <c r="Y16" s="7"/>
      <c r="Z16" s="7"/>
      <c r="AA16" s="7"/>
    </row>
    <row r="17" spans="1:27" ht="12.75" outlineLevel="1">
      <c r="A17" s="12">
        <v>10</v>
      </c>
      <c r="B17" s="8" t="s">
        <v>24</v>
      </c>
      <c r="C17" s="10">
        <f>'[1]8_4'!D17</f>
        <v>2423</v>
      </c>
      <c r="D17" s="10">
        <f>'Z8_4'!C11</f>
        <v>3131</v>
      </c>
      <c r="E17" s="10">
        <f>'[1]8_4'!F17</f>
        <v>148</v>
      </c>
      <c r="F17" s="10">
        <v>131</v>
      </c>
      <c r="G17" s="20">
        <f t="shared" si="0"/>
        <v>6.1081304168386295</v>
      </c>
      <c r="H17" s="20">
        <f t="shared" si="1"/>
        <v>4.183966783775151</v>
      </c>
      <c r="I17" s="10">
        <f>'[1]8_4'!J17</f>
        <v>1</v>
      </c>
      <c r="J17" s="10">
        <v>1</v>
      </c>
      <c r="K17" s="20">
        <f t="shared" si="2"/>
        <v>0.041271151465125874</v>
      </c>
      <c r="L17" s="20">
        <f t="shared" si="3"/>
        <v>0.031938677738741615</v>
      </c>
      <c r="M17" s="10">
        <f>'[1]8_4'!N17</f>
        <v>149</v>
      </c>
      <c r="N17" s="10">
        <f t="shared" si="4"/>
        <v>132</v>
      </c>
      <c r="O17" s="20">
        <f t="shared" si="5"/>
        <v>6.149401568303755</v>
      </c>
      <c r="P17" s="20">
        <f t="shared" si="6"/>
        <v>4.215905461513893</v>
      </c>
      <c r="Q17" s="5">
        <f t="shared" si="7"/>
        <v>4.183966783775151</v>
      </c>
      <c r="R17" s="5">
        <f t="shared" si="8"/>
        <v>0.031938677738741615</v>
      </c>
      <c r="S17" s="5">
        <f t="shared" si="9"/>
        <v>4.215905461513893</v>
      </c>
      <c r="T17" s="5">
        <f t="shared" si="10"/>
        <v>6.1081304168386295</v>
      </c>
      <c r="U17" s="5">
        <f t="shared" si="11"/>
        <v>0.041271151465125874</v>
      </c>
      <c r="V17" s="6">
        <f t="shared" si="12"/>
        <v>6.149401568303755</v>
      </c>
      <c r="W17" s="6"/>
      <c r="X17" s="6"/>
      <c r="Y17" s="7"/>
      <c r="Z17" s="7"/>
      <c r="AA17" s="7"/>
    </row>
    <row r="18" spans="1:27" ht="12.75" outlineLevel="1">
      <c r="A18" s="12">
        <v>11</v>
      </c>
      <c r="B18" s="8" t="s">
        <v>25</v>
      </c>
      <c r="C18" s="10">
        <f>'[1]8_4'!D18</f>
        <v>1235</v>
      </c>
      <c r="D18" s="10">
        <f>'Z8_4'!C12</f>
        <v>1089</v>
      </c>
      <c r="E18" s="10">
        <f>'[1]8_4'!F18</f>
        <v>76</v>
      </c>
      <c r="F18" s="10">
        <v>93</v>
      </c>
      <c r="G18" s="20">
        <f t="shared" si="0"/>
        <v>6.153846153846154</v>
      </c>
      <c r="H18" s="20">
        <f t="shared" si="1"/>
        <v>8.539944903581267</v>
      </c>
      <c r="I18" s="10">
        <f>'[1]8_4'!J18</f>
        <v>2</v>
      </c>
      <c r="J18" s="10"/>
      <c r="K18" s="20">
        <f t="shared" si="2"/>
        <v>0.16194331983805668</v>
      </c>
      <c r="L18" s="20">
        <f t="shared" si="3"/>
        <v>0</v>
      </c>
      <c r="M18" s="10">
        <f>'[1]8_4'!N18</f>
        <v>78</v>
      </c>
      <c r="N18" s="10">
        <f t="shared" si="4"/>
        <v>93</v>
      </c>
      <c r="O18" s="20">
        <f t="shared" si="5"/>
        <v>6.315789473684211</v>
      </c>
      <c r="P18" s="20">
        <f t="shared" si="6"/>
        <v>8.539944903581267</v>
      </c>
      <c r="Q18" s="5">
        <f t="shared" si="7"/>
        <v>8.539944903581267</v>
      </c>
      <c r="R18" s="5">
        <f t="shared" si="8"/>
        <v>0</v>
      </c>
      <c r="S18" s="5">
        <f t="shared" si="9"/>
        <v>8.539944903581267</v>
      </c>
      <c r="T18" s="5">
        <f t="shared" si="10"/>
        <v>6.153846153846154</v>
      </c>
      <c r="U18" s="5">
        <f t="shared" si="11"/>
        <v>0.16194331983805668</v>
      </c>
      <c r="V18" s="6">
        <f t="shared" si="12"/>
        <v>6.315789473684211</v>
      </c>
      <c r="W18" s="6"/>
      <c r="X18" s="6"/>
      <c r="Y18" s="7"/>
      <c r="Z18" s="7"/>
      <c r="AA18" s="7"/>
    </row>
    <row r="19" spans="1:27" ht="12.75" outlineLevel="1">
      <c r="A19" s="12">
        <v>12</v>
      </c>
      <c r="B19" s="8" t="s">
        <v>26</v>
      </c>
      <c r="C19" s="10">
        <f>'[1]8_4'!D19</f>
        <v>881</v>
      </c>
      <c r="D19" s="10">
        <f>'Z8_4'!C13</f>
        <v>680</v>
      </c>
      <c r="E19" s="10">
        <f>'[1]8_4'!F19</f>
        <v>42</v>
      </c>
      <c r="F19" s="10">
        <v>23</v>
      </c>
      <c r="G19" s="20">
        <f t="shared" si="0"/>
        <v>4.767309875141884</v>
      </c>
      <c r="H19" s="20">
        <f t="shared" si="1"/>
        <v>3.3823529411764706</v>
      </c>
      <c r="I19" s="10">
        <f>'[1]8_4'!J19</f>
        <v>0</v>
      </c>
      <c r="J19" s="10"/>
      <c r="K19" s="20">
        <f t="shared" si="2"/>
        <v>0</v>
      </c>
      <c r="L19" s="20">
        <f t="shared" si="3"/>
        <v>0</v>
      </c>
      <c r="M19" s="10">
        <f>'[1]8_4'!N19</f>
        <v>42</v>
      </c>
      <c r="N19" s="10">
        <f t="shared" si="4"/>
        <v>23</v>
      </c>
      <c r="O19" s="20">
        <f t="shared" si="5"/>
        <v>4.767309875141884</v>
      </c>
      <c r="P19" s="20">
        <f t="shared" si="6"/>
        <v>3.3823529411764706</v>
      </c>
      <c r="Q19" s="5">
        <f t="shared" si="7"/>
        <v>3.3823529411764706</v>
      </c>
      <c r="R19" s="5">
        <f t="shared" si="8"/>
        <v>0</v>
      </c>
      <c r="S19" s="5">
        <f t="shared" si="9"/>
        <v>3.3823529411764706</v>
      </c>
      <c r="T19" s="5">
        <f t="shared" si="10"/>
        <v>4.767309875141884</v>
      </c>
      <c r="U19" s="5">
        <f t="shared" si="11"/>
        <v>0</v>
      </c>
      <c r="V19" s="6">
        <f t="shared" si="12"/>
        <v>4.767309875141884</v>
      </c>
      <c r="W19" s="6"/>
      <c r="X19" s="6"/>
      <c r="Y19" s="7"/>
      <c r="Z19" s="7"/>
      <c r="AA19" s="7"/>
    </row>
    <row r="20" spans="1:27" ht="12.75" outlineLevel="1">
      <c r="A20" s="12">
        <v>13</v>
      </c>
      <c r="B20" s="8" t="s">
        <v>27</v>
      </c>
      <c r="C20" s="10">
        <f>'[1]8_4'!D20</f>
        <v>3358</v>
      </c>
      <c r="D20" s="10">
        <f>'Z8_4'!C14</f>
        <v>2523</v>
      </c>
      <c r="E20" s="10">
        <f>'[1]8_4'!F20</f>
        <v>250</v>
      </c>
      <c r="F20" s="10">
        <v>194</v>
      </c>
      <c r="G20" s="20">
        <f t="shared" si="0"/>
        <v>7.444907683144729</v>
      </c>
      <c r="H20" s="20">
        <f t="shared" si="1"/>
        <v>7.689258818866429</v>
      </c>
      <c r="I20" s="10">
        <f>'[1]8_4'!J20</f>
        <v>3</v>
      </c>
      <c r="J20" s="10">
        <v>2</v>
      </c>
      <c r="K20" s="20">
        <f t="shared" si="2"/>
        <v>0.08933889219773675</v>
      </c>
      <c r="L20" s="20">
        <f t="shared" si="3"/>
        <v>0.07927070947284978</v>
      </c>
      <c r="M20" s="10">
        <f>'[1]8_4'!N20</f>
        <v>253</v>
      </c>
      <c r="N20" s="10">
        <f t="shared" si="4"/>
        <v>196</v>
      </c>
      <c r="O20" s="20">
        <f t="shared" si="5"/>
        <v>7.534246575342466</v>
      </c>
      <c r="P20" s="20">
        <f t="shared" si="6"/>
        <v>7.768529528339279</v>
      </c>
      <c r="Q20" s="5">
        <f t="shared" si="7"/>
        <v>7.689258818866429</v>
      </c>
      <c r="R20" s="5">
        <f t="shared" si="8"/>
        <v>0.07927070947284978</v>
      </c>
      <c r="S20" s="5">
        <f t="shared" si="9"/>
        <v>7.768529528339279</v>
      </c>
      <c r="T20" s="5">
        <f t="shared" si="10"/>
        <v>7.444907683144729</v>
      </c>
      <c r="U20" s="5">
        <f t="shared" si="11"/>
        <v>0.08933889219773675</v>
      </c>
      <c r="V20" s="6">
        <f t="shared" si="12"/>
        <v>7.534246575342466</v>
      </c>
      <c r="W20" s="6"/>
      <c r="X20" s="6"/>
      <c r="Y20" s="7"/>
      <c r="Z20" s="7"/>
      <c r="AA20" s="7"/>
    </row>
    <row r="21" spans="1:27" ht="12.75" outlineLevel="1">
      <c r="A21" s="12">
        <v>14</v>
      </c>
      <c r="B21" s="8" t="s">
        <v>28</v>
      </c>
      <c r="C21" s="10">
        <f>'[1]8_4'!D21</f>
        <v>1208</v>
      </c>
      <c r="D21" s="10">
        <f>'Z8_4'!C15</f>
        <v>1078</v>
      </c>
      <c r="E21" s="10">
        <f>'[1]8_4'!F21</f>
        <v>66</v>
      </c>
      <c r="F21" s="10">
        <v>60</v>
      </c>
      <c r="G21" s="20">
        <f t="shared" si="0"/>
        <v>5.4635761589403975</v>
      </c>
      <c r="H21" s="20">
        <f t="shared" si="1"/>
        <v>5.565862708719852</v>
      </c>
      <c r="I21" s="10">
        <f>'[1]8_4'!J21</f>
        <v>1</v>
      </c>
      <c r="J21" s="10">
        <v>1</v>
      </c>
      <c r="K21" s="20">
        <f t="shared" si="2"/>
        <v>0.08278145695364239</v>
      </c>
      <c r="L21" s="20">
        <f t="shared" si="3"/>
        <v>0.09276437847866419</v>
      </c>
      <c r="M21" s="10">
        <f>'[1]8_4'!N21</f>
        <v>67</v>
      </c>
      <c r="N21" s="10">
        <f t="shared" si="4"/>
        <v>61</v>
      </c>
      <c r="O21" s="20">
        <f t="shared" si="5"/>
        <v>5.546357615894039</v>
      </c>
      <c r="P21" s="20">
        <f t="shared" si="6"/>
        <v>5.658627087198516</v>
      </c>
      <c r="Q21" s="5">
        <f t="shared" si="7"/>
        <v>5.565862708719852</v>
      </c>
      <c r="R21" s="5">
        <f t="shared" si="8"/>
        <v>0.09276437847866419</v>
      </c>
      <c r="S21" s="5">
        <f t="shared" si="9"/>
        <v>5.658627087198516</v>
      </c>
      <c r="T21" s="5">
        <f t="shared" si="10"/>
        <v>5.4635761589403975</v>
      </c>
      <c r="U21" s="5">
        <f t="shared" si="11"/>
        <v>0.08278145695364239</v>
      </c>
      <c r="V21" s="6">
        <f t="shared" si="12"/>
        <v>5.546357615894039</v>
      </c>
      <c r="W21" s="6"/>
      <c r="X21" s="6"/>
      <c r="Y21" s="7"/>
      <c r="Z21" s="7"/>
      <c r="AA21" s="7"/>
    </row>
    <row r="22" spans="1:27" ht="12.75" outlineLevel="1">
      <c r="A22" s="12">
        <v>15</v>
      </c>
      <c r="B22" s="8" t="s">
        <v>29</v>
      </c>
      <c r="C22" s="10">
        <f>'[1]8_4'!D22</f>
        <v>3195</v>
      </c>
      <c r="D22" s="10">
        <f>'Z8_4'!C16</f>
        <v>3257</v>
      </c>
      <c r="E22" s="10">
        <f>'[1]8_4'!F22</f>
        <v>158</v>
      </c>
      <c r="F22" s="10">
        <v>141</v>
      </c>
      <c r="G22" s="20">
        <f t="shared" si="0"/>
        <v>4.945226917057903</v>
      </c>
      <c r="H22" s="20">
        <f t="shared" si="1"/>
        <v>4.329137242861529</v>
      </c>
      <c r="I22" s="10">
        <f>'[1]8_4'!J22</f>
        <v>6</v>
      </c>
      <c r="J22" s="10">
        <v>7</v>
      </c>
      <c r="K22" s="20">
        <f t="shared" si="2"/>
        <v>0.18779342723004694</v>
      </c>
      <c r="L22" s="20">
        <f t="shared" si="3"/>
        <v>0.21492170709241634</v>
      </c>
      <c r="M22" s="10">
        <f>'[1]8_4'!N22</f>
        <v>164</v>
      </c>
      <c r="N22" s="10">
        <f t="shared" si="4"/>
        <v>148</v>
      </c>
      <c r="O22" s="20">
        <f t="shared" si="5"/>
        <v>5.13302034428795</v>
      </c>
      <c r="P22" s="20">
        <f t="shared" si="6"/>
        <v>4.544058949953945</v>
      </c>
      <c r="Q22" s="5">
        <f t="shared" si="7"/>
        <v>4.329137242861529</v>
      </c>
      <c r="R22" s="5">
        <f t="shared" si="8"/>
        <v>0.21492170709241634</v>
      </c>
      <c r="S22" s="5">
        <f t="shared" si="9"/>
        <v>4.544058949953945</v>
      </c>
      <c r="T22" s="5">
        <f t="shared" si="10"/>
        <v>4.945226917057903</v>
      </c>
      <c r="U22" s="5">
        <f t="shared" si="11"/>
        <v>0.18779342723004694</v>
      </c>
      <c r="V22" s="6">
        <f t="shared" si="12"/>
        <v>5.13302034428795</v>
      </c>
      <c r="W22" s="6"/>
      <c r="X22" s="6"/>
      <c r="Y22" s="7"/>
      <c r="Z22" s="7"/>
      <c r="AA22" s="7"/>
    </row>
    <row r="23" spans="1:27" ht="12.75" outlineLevel="1">
      <c r="A23" s="12">
        <v>16</v>
      </c>
      <c r="B23" s="8" t="s">
        <v>30</v>
      </c>
      <c r="C23" s="10">
        <f>'[1]8_4'!D23</f>
        <v>1649</v>
      </c>
      <c r="D23" s="10">
        <f>'Z8_4'!C17</f>
        <v>1414</v>
      </c>
      <c r="E23" s="10">
        <f>'[1]8_4'!F23</f>
        <v>47</v>
      </c>
      <c r="F23" s="10">
        <v>65</v>
      </c>
      <c r="G23" s="20">
        <f t="shared" si="0"/>
        <v>2.850212249848393</v>
      </c>
      <c r="H23" s="20">
        <f t="shared" si="1"/>
        <v>4.596888260254597</v>
      </c>
      <c r="I23" s="10">
        <f>'[1]8_4'!J23</f>
        <v>0</v>
      </c>
      <c r="J23" s="10"/>
      <c r="K23" s="20">
        <f t="shared" si="2"/>
        <v>0</v>
      </c>
      <c r="L23" s="20">
        <f t="shared" si="3"/>
        <v>0</v>
      </c>
      <c r="M23" s="10">
        <f>'[1]8_4'!N23</f>
        <v>47</v>
      </c>
      <c r="N23" s="10">
        <f t="shared" si="4"/>
        <v>65</v>
      </c>
      <c r="O23" s="20">
        <f t="shared" si="5"/>
        <v>2.850212249848393</v>
      </c>
      <c r="P23" s="20">
        <f t="shared" si="6"/>
        <v>4.596888260254597</v>
      </c>
      <c r="Q23" s="5">
        <f t="shared" si="7"/>
        <v>4.596888260254597</v>
      </c>
      <c r="R23" s="5">
        <f t="shared" si="8"/>
        <v>0</v>
      </c>
      <c r="S23" s="5">
        <f t="shared" si="9"/>
        <v>4.596888260254597</v>
      </c>
      <c r="T23" s="5">
        <f t="shared" si="10"/>
        <v>2.850212249848393</v>
      </c>
      <c r="U23" s="5">
        <f t="shared" si="11"/>
        <v>0</v>
      </c>
      <c r="V23" s="6">
        <f t="shared" si="12"/>
        <v>2.850212249848393</v>
      </c>
      <c r="W23" s="6"/>
      <c r="X23" s="6"/>
      <c r="Y23" s="7"/>
      <c r="Z23" s="7"/>
      <c r="AA23" s="7"/>
    </row>
    <row r="24" spans="1:27" ht="12.75" outlineLevel="1">
      <c r="A24" s="12">
        <v>17</v>
      </c>
      <c r="B24" s="8" t="s">
        <v>31</v>
      </c>
      <c r="C24" s="10">
        <f>'[1]8_4'!D24</f>
        <v>1028</v>
      </c>
      <c r="D24" s="10">
        <f>'Z8_4'!C18</f>
        <v>838</v>
      </c>
      <c r="E24" s="10">
        <f>'[1]8_4'!F24</f>
        <v>44</v>
      </c>
      <c r="F24" s="10">
        <v>34</v>
      </c>
      <c r="G24" s="20">
        <f t="shared" si="0"/>
        <v>4.280155642023346</v>
      </c>
      <c r="H24" s="20">
        <f t="shared" si="1"/>
        <v>4.05727923627685</v>
      </c>
      <c r="I24" s="10">
        <f>'[1]8_4'!J24</f>
        <v>3</v>
      </c>
      <c r="J24" s="10"/>
      <c r="K24" s="20">
        <f t="shared" si="2"/>
        <v>0.2918287937743191</v>
      </c>
      <c r="L24" s="20">
        <f t="shared" si="3"/>
        <v>0</v>
      </c>
      <c r="M24" s="10">
        <f>'[1]8_4'!N24</f>
        <v>47</v>
      </c>
      <c r="N24" s="10">
        <f t="shared" si="4"/>
        <v>34</v>
      </c>
      <c r="O24" s="20">
        <f t="shared" si="5"/>
        <v>4.571984435797665</v>
      </c>
      <c r="P24" s="20">
        <f t="shared" si="6"/>
        <v>4.05727923627685</v>
      </c>
      <c r="Q24" s="5">
        <f t="shared" si="7"/>
        <v>4.05727923627685</v>
      </c>
      <c r="R24" s="5">
        <f t="shared" si="8"/>
        <v>0</v>
      </c>
      <c r="S24" s="5">
        <f t="shared" si="9"/>
        <v>4.05727923627685</v>
      </c>
      <c r="T24" s="5">
        <f t="shared" si="10"/>
        <v>4.280155642023346</v>
      </c>
      <c r="U24" s="5">
        <f t="shared" si="11"/>
        <v>0.2918287937743191</v>
      </c>
      <c r="V24" s="6">
        <f t="shared" si="12"/>
        <v>4.571984435797665</v>
      </c>
      <c r="W24" s="6"/>
      <c r="X24" s="6"/>
      <c r="Y24" s="7"/>
      <c r="Z24" s="7"/>
      <c r="AA24" s="7"/>
    </row>
    <row r="25" spans="1:27" ht="12.75" outlineLevel="1">
      <c r="A25" s="12">
        <v>18</v>
      </c>
      <c r="B25" s="8" t="s">
        <v>32</v>
      </c>
      <c r="C25" s="10">
        <f>'[1]8_4'!D25</f>
        <v>748</v>
      </c>
      <c r="D25" s="10">
        <f>'Z8_4'!C19</f>
        <v>810</v>
      </c>
      <c r="E25" s="10">
        <f>'[1]8_4'!F25</f>
        <v>20</v>
      </c>
      <c r="F25" s="10">
        <v>30</v>
      </c>
      <c r="G25" s="20">
        <f t="shared" si="0"/>
        <v>2.6737967914438503</v>
      </c>
      <c r="H25" s="20">
        <f t="shared" si="1"/>
        <v>3.7037037037037037</v>
      </c>
      <c r="I25" s="10">
        <f>'[1]8_4'!J25</f>
        <v>1</v>
      </c>
      <c r="J25" s="10"/>
      <c r="K25" s="20">
        <f t="shared" si="2"/>
        <v>0.13368983957219252</v>
      </c>
      <c r="L25" s="20">
        <f t="shared" si="3"/>
        <v>0</v>
      </c>
      <c r="M25" s="10">
        <f>'[1]8_4'!N25</f>
        <v>21</v>
      </c>
      <c r="N25" s="10">
        <f t="shared" si="4"/>
        <v>30</v>
      </c>
      <c r="O25" s="20">
        <f t="shared" si="5"/>
        <v>2.807486631016043</v>
      </c>
      <c r="P25" s="20">
        <f t="shared" si="6"/>
        <v>3.7037037037037037</v>
      </c>
      <c r="Q25" s="5">
        <f t="shared" si="7"/>
        <v>3.7037037037037037</v>
      </c>
      <c r="R25" s="5">
        <f t="shared" si="8"/>
        <v>0</v>
      </c>
      <c r="S25" s="5">
        <f t="shared" si="9"/>
        <v>3.7037037037037037</v>
      </c>
      <c r="T25" s="5">
        <f t="shared" si="10"/>
        <v>2.6737967914438503</v>
      </c>
      <c r="U25" s="5">
        <f t="shared" si="11"/>
        <v>0.13368983957219252</v>
      </c>
      <c r="V25" s="6">
        <f t="shared" si="12"/>
        <v>2.807486631016043</v>
      </c>
      <c r="W25" s="6"/>
      <c r="X25" s="6"/>
      <c r="Y25" s="7"/>
      <c r="Z25" s="7"/>
      <c r="AA25" s="7"/>
    </row>
    <row r="26" spans="1:27" ht="12.75" outlineLevel="1">
      <c r="A26" s="12">
        <v>19</v>
      </c>
      <c r="B26" s="8" t="s">
        <v>33</v>
      </c>
      <c r="C26" s="10">
        <f>'[1]8_4'!D26</f>
        <v>845</v>
      </c>
      <c r="D26" s="10">
        <f>'Z8_4'!C20</f>
        <v>860</v>
      </c>
      <c r="E26" s="10">
        <f>'[1]8_4'!F26</f>
        <v>31</v>
      </c>
      <c r="F26" s="10">
        <v>35</v>
      </c>
      <c r="G26" s="20">
        <f t="shared" si="0"/>
        <v>3.668639053254438</v>
      </c>
      <c r="H26" s="20">
        <f t="shared" si="1"/>
        <v>4.069767441860465</v>
      </c>
      <c r="I26" s="10">
        <f>'[1]8_4'!J26</f>
        <v>0</v>
      </c>
      <c r="J26" s="10"/>
      <c r="K26" s="20">
        <f t="shared" si="2"/>
        <v>0</v>
      </c>
      <c r="L26" s="20">
        <f t="shared" si="3"/>
        <v>0</v>
      </c>
      <c r="M26" s="10">
        <f>'[1]8_4'!N26</f>
        <v>31</v>
      </c>
      <c r="N26" s="10">
        <f t="shared" si="4"/>
        <v>35</v>
      </c>
      <c r="O26" s="20">
        <f t="shared" si="5"/>
        <v>3.668639053254438</v>
      </c>
      <c r="P26" s="20">
        <f t="shared" si="6"/>
        <v>4.069767441860465</v>
      </c>
      <c r="Q26" s="5">
        <f t="shared" si="7"/>
        <v>4.069767441860465</v>
      </c>
      <c r="R26" s="5">
        <f t="shared" si="8"/>
        <v>0</v>
      </c>
      <c r="S26" s="5">
        <f t="shared" si="9"/>
        <v>4.069767441860465</v>
      </c>
      <c r="T26" s="5">
        <f t="shared" si="10"/>
        <v>3.668639053254438</v>
      </c>
      <c r="U26" s="5">
        <f t="shared" si="11"/>
        <v>0</v>
      </c>
      <c r="V26" s="6">
        <f t="shared" si="12"/>
        <v>3.668639053254438</v>
      </c>
      <c r="W26" s="6"/>
      <c r="X26" s="6"/>
      <c r="Y26" s="7"/>
      <c r="Z26" s="7"/>
      <c r="AA26" s="7"/>
    </row>
    <row r="27" spans="1:27" ht="12.75" outlineLevel="1">
      <c r="A27" s="12">
        <v>20</v>
      </c>
      <c r="B27" s="8" t="s">
        <v>34</v>
      </c>
      <c r="C27" s="10">
        <f>'[1]8_4'!D27</f>
        <v>5846</v>
      </c>
      <c r="D27" s="10">
        <f>'Z8_4'!C21</f>
        <v>4263</v>
      </c>
      <c r="E27" s="10">
        <f>'[1]8_4'!F27</f>
        <v>221</v>
      </c>
      <c r="F27" s="10">
        <v>164</v>
      </c>
      <c r="G27" s="20">
        <f t="shared" si="0"/>
        <v>3.7803626411221347</v>
      </c>
      <c r="H27" s="20">
        <f t="shared" si="1"/>
        <v>3.8470560638048323</v>
      </c>
      <c r="I27" s="10">
        <f>'[1]8_4'!J27</f>
        <v>1</v>
      </c>
      <c r="J27" s="10">
        <v>3</v>
      </c>
      <c r="K27" s="20">
        <f t="shared" si="2"/>
        <v>0.017105713308244955</v>
      </c>
      <c r="L27" s="20">
        <f t="shared" si="3"/>
        <v>0.07037297677691766</v>
      </c>
      <c r="M27" s="10">
        <f>'[1]8_4'!N27</f>
        <v>222</v>
      </c>
      <c r="N27" s="10">
        <f t="shared" si="4"/>
        <v>167</v>
      </c>
      <c r="O27" s="20">
        <f t="shared" si="5"/>
        <v>3.7974683544303796</v>
      </c>
      <c r="P27" s="20">
        <f t="shared" si="6"/>
        <v>3.91742904058175</v>
      </c>
      <c r="Q27" s="5">
        <f t="shared" si="7"/>
        <v>3.8470560638048323</v>
      </c>
      <c r="R27" s="5">
        <f t="shared" si="8"/>
        <v>0.07037297677691766</v>
      </c>
      <c r="S27" s="5">
        <f t="shared" si="9"/>
        <v>3.91742904058175</v>
      </c>
      <c r="T27" s="5">
        <f t="shared" si="10"/>
        <v>3.7803626411221347</v>
      </c>
      <c r="U27" s="5">
        <f t="shared" si="11"/>
        <v>0.017105713308244955</v>
      </c>
      <c r="V27" s="6">
        <f t="shared" si="12"/>
        <v>3.7974683544303796</v>
      </c>
      <c r="W27" s="6"/>
      <c r="X27" s="6"/>
      <c r="Y27" s="7"/>
      <c r="Z27" s="7"/>
      <c r="AA27" s="7"/>
    </row>
    <row r="28" spans="1:27" ht="12.75" outlineLevel="1">
      <c r="A28" s="12">
        <v>21</v>
      </c>
      <c r="B28" s="8" t="s">
        <v>35</v>
      </c>
      <c r="C28" s="10">
        <f>'[1]8_4'!D28</f>
        <v>1247</v>
      </c>
      <c r="D28" s="10">
        <f>'Z8_4'!C22</f>
        <v>1096</v>
      </c>
      <c r="E28" s="10">
        <f>'[1]8_4'!F28</f>
        <v>71</v>
      </c>
      <c r="F28" s="10">
        <v>33</v>
      </c>
      <c r="G28" s="20">
        <f t="shared" si="0"/>
        <v>5.693664795509222</v>
      </c>
      <c r="H28" s="20">
        <f t="shared" si="1"/>
        <v>3.010948905109489</v>
      </c>
      <c r="I28" s="10">
        <f>'[1]8_4'!J28</f>
        <v>2</v>
      </c>
      <c r="J28" s="10">
        <v>3</v>
      </c>
      <c r="K28" s="20">
        <f t="shared" si="2"/>
        <v>0.16038492381716118</v>
      </c>
      <c r="L28" s="20">
        <f t="shared" si="3"/>
        <v>0.2737226277372263</v>
      </c>
      <c r="M28" s="10">
        <f>'[1]8_4'!N28</f>
        <v>73</v>
      </c>
      <c r="N28" s="10">
        <f t="shared" si="4"/>
        <v>36</v>
      </c>
      <c r="O28" s="20">
        <f t="shared" si="5"/>
        <v>5.854049719326383</v>
      </c>
      <c r="P28" s="20">
        <f t="shared" si="6"/>
        <v>3.2846715328467155</v>
      </c>
      <c r="Q28" s="5">
        <f t="shared" si="7"/>
        <v>3.010948905109489</v>
      </c>
      <c r="R28" s="5">
        <f t="shared" si="8"/>
        <v>0.2737226277372263</v>
      </c>
      <c r="S28" s="5">
        <f t="shared" si="9"/>
        <v>3.2846715328467155</v>
      </c>
      <c r="T28" s="5">
        <f t="shared" si="10"/>
        <v>5.693664795509222</v>
      </c>
      <c r="U28" s="5">
        <f t="shared" si="11"/>
        <v>0.16038492381716118</v>
      </c>
      <c r="V28" s="6">
        <f t="shared" si="12"/>
        <v>5.854049719326383</v>
      </c>
      <c r="W28" s="6"/>
      <c r="X28" s="6"/>
      <c r="Y28" s="7"/>
      <c r="Z28" s="7"/>
      <c r="AA28" s="7"/>
    </row>
    <row r="29" spans="1:27" ht="12.75" outlineLevel="1">
      <c r="A29" s="12">
        <v>22</v>
      </c>
      <c r="B29" s="8" t="s">
        <v>36</v>
      </c>
      <c r="C29" s="10">
        <f>'[1]8_4'!D29</f>
        <v>1261</v>
      </c>
      <c r="D29" s="10">
        <f>'Z8_4'!C23</f>
        <v>1385</v>
      </c>
      <c r="E29" s="10">
        <f>'[1]8_4'!F29</f>
        <v>59</v>
      </c>
      <c r="F29" s="10">
        <v>41</v>
      </c>
      <c r="G29" s="20">
        <f t="shared" si="0"/>
        <v>4.678826328310865</v>
      </c>
      <c r="H29" s="20">
        <f t="shared" si="1"/>
        <v>2.96028880866426</v>
      </c>
      <c r="I29" s="10">
        <f>'[1]8_4'!J29</f>
        <v>2</v>
      </c>
      <c r="J29" s="10"/>
      <c r="K29" s="20">
        <f t="shared" si="2"/>
        <v>0.1586042823156225</v>
      </c>
      <c r="L29" s="20">
        <f t="shared" si="3"/>
        <v>0</v>
      </c>
      <c r="M29" s="10">
        <f>'[1]8_4'!N29</f>
        <v>61</v>
      </c>
      <c r="N29" s="10">
        <f t="shared" si="4"/>
        <v>41</v>
      </c>
      <c r="O29" s="20">
        <f t="shared" si="5"/>
        <v>4.837430610626487</v>
      </c>
      <c r="P29" s="20">
        <f t="shared" si="6"/>
        <v>2.96028880866426</v>
      </c>
      <c r="Q29" s="5">
        <f t="shared" si="7"/>
        <v>2.96028880866426</v>
      </c>
      <c r="R29" s="5">
        <f t="shared" si="8"/>
        <v>0</v>
      </c>
      <c r="S29" s="5">
        <f t="shared" si="9"/>
        <v>2.96028880866426</v>
      </c>
      <c r="T29" s="5">
        <f t="shared" si="10"/>
        <v>4.678826328310865</v>
      </c>
      <c r="U29" s="5">
        <f t="shared" si="11"/>
        <v>0.1586042823156225</v>
      </c>
      <c r="V29" s="6">
        <f t="shared" si="12"/>
        <v>4.837430610626487</v>
      </c>
      <c r="W29" s="6"/>
      <c r="X29" s="6"/>
      <c r="Y29" s="7"/>
      <c r="Z29" s="7"/>
      <c r="AA29" s="7"/>
    </row>
    <row r="30" spans="1:27" ht="12.75" outlineLevel="1">
      <c r="A30" s="12">
        <v>23</v>
      </c>
      <c r="B30" s="8" t="s">
        <v>37</v>
      </c>
      <c r="C30" s="10">
        <f>'[1]8_4'!D30</f>
        <v>947</v>
      </c>
      <c r="D30" s="10">
        <f>'Z8_4'!C24</f>
        <v>986</v>
      </c>
      <c r="E30" s="10">
        <f>'[1]8_4'!F30</f>
        <v>57</v>
      </c>
      <c r="F30" s="10">
        <v>47</v>
      </c>
      <c r="G30" s="20">
        <f t="shared" si="0"/>
        <v>6.019007391763464</v>
      </c>
      <c r="H30" s="20">
        <f t="shared" si="1"/>
        <v>4.766734279918864</v>
      </c>
      <c r="I30" s="10">
        <f>'[1]8_4'!J30</f>
        <v>1</v>
      </c>
      <c r="J30" s="10">
        <v>2</v>
      </c>
      <c r="K30" s="20">
        <f t="shared" si="2"/>
        <v>0.10559662090813093</v>
      </c>
      <c r="L30" s="20">
        <f t="shared" si="3"/>
        <v>0.2028397565922921</v>
      </c>
      <c r="M30" s="10">
        <f>'[1]8_4'!N30</f>
        <v>58</v>
      </c>
      <c r="N30" s="10">
        <f t="shared" si="4"/>
        <v>49</v>
      </c>
      <c r="O30" s="20">
        <f t="shared" si="5"/>
        <v>6.124604012671594</v>
      </c>
      <c r="P30" s="20">
        <f t="shared" si="6"/>
        <v>4.9695740365111565</v>
      </c>
      <c r="Q30" s="5">
        <f t="shared" si="7"/>
        <v>4.766734279918864</v>
      </c>
      <c r="R30" s="5">
        <f t="shared" si="8"/>
        <v>0.2028397565922921</v>
      </c>
      <c r="S30" s="5">
        <f t="shared" si="9"/>
        <v>4.9695740365111565</v>
      </c>
      <c r="T30" s="5">
        <f t="shared" si="10"/>
        <v>6.019007391763464</v>
      </c>
      <c r="U30" s="5">
        <f t="shared" si="11"/>
        <v>0.10559662090813093</v>
      </c>
      <c r="V30" s="6">
        <f t="shared" si="12"/>
        <v>6.124604012671594</v>
      </c>
      <c r="W30" s="6"/>
      <c r="X30" s="6"/>
      <c r="Y30" s="7"/>
      <c r="Z30" s="7"/>
      <c r="AA30" s="7"/>
    </row>
    <row r="31" spans="1:27" ht="12.75" outlineLevel="1">
      <c r="A31" s="12">
        <v>24</v>
      </c>
      <c r="B31" s="8" t="s">
        <v>38</v>
      </c>
      <c r="C31" s="10">
        <f>'[1]8_4'!D31</f>
        <v>536</v>
      </c>
      <c r="D31" s="10">
        <f>'Z8_4'!C25</f>
        <v>744</v>
      </c>
      <c r="E31" s="10">
        <f>'[1]8_4'!F31</f>
        <v>11</v>
      </c>
      <c r="F31" s="10">
        <v>28</v>
      </c>
      <c r="G31" s="20">
        <f t="shared" si="0"/>
        <v>2.0522388059701493</v>
      </c>
      <c r="H31" s="20">
        <f t="shared" si="1"/>
        <v>3.763440860215054</v>
      </c>
      <c r="I31" s="10">
        <f>'[1]8_4'!J31</f>
        <v>1</v>
      </c>
      <c r="J31" s="10"/>
      <c r="K31" s="20">
        <f t="shared" si="2"/>
        <v>0.1865671641791045</v>
      </c>
      <c r="L31" s="20">
        <f t="shared" si="3"/>
        <v>0</v>
      </c>
      <c r="M31" s="10">
        <f>'[1]8_4'!N31</f>
        <v>12</v>
      </c>
      <c r="N31" s="10">
        <f t="shared" si="4"/>
        <v>28</v>
      </c>
      <c r="O31" s="20">
        <f t="shared" si="5"/>
        <v>2.2388059701492535</v>
      </c>
      <c r="P31" s="20">
        <f t="shared" si="6"/>
        <v>3.763440860215054</v>
      </c>
      <c r="Q31" s="5">
        <f t="shared" si="7"/>
        <v>3.763440860215054</v>
      </c>
      <c r="R31" s="5">
        <f t="shared" si="8"/>
        <v>0</v>
      </c>
      <c r="S31" s="5">
        <f t="shared" si="9"/>
        <v>3.763440860215054</v>
      </c>
      <c r="T31" s="5">
        <f t="shared" si="10"/>
        <v>2.0522388059701493</v>
      </c>
      <c r="U31" s="5">
        <f t="shared" si="11"/>
        <v>0.1865671641791045</v>
      </c>
      <c r="V31" s="6">
        <f t="shared" si="12"/>
        <v>2.2388059701492535</v>
      </c>
      <c r="W31" s="6"/>
      <c r="X31" s="6"/>
      <c r="Y31" s="7"/>
      <c r="Z31" s="7"/>
      <c r="AA31" s="7"/>
    </row>
    <row r="32" spans="1:27" ht="12.75" outlineLevel="1">
      <c r="A32" s="12">
        <v>25</v>
      </c>
      <c r="B32" s="8" t="s">
        <v>39</v>
      </c>
      <c r="C32" s="10">
        <f>'[1]8_4'!D32</f>
        <v>1394</v>
      </c>
      <c r="D32" s="10">
        <f>'Z8_4'!C26</f>
        <v>1354</v>
      </c>
      <c r="E32" s="10">
        <f>'[1]8_4'!F32</f>
        <v>62</v>
      </c>
      <c r="F32" s="10">
        <v>61</v>
      </c>
      <c r="G32" s="20">
        <f t="shared" si="0"/>
        <v>4.4476327116212335</v>
      </c>
      <c r="H32" s="20">
        <f t="shared" si="1"/>
        <v>4.5051698670605616</v>
      </c>
      <c r="I32" s="10">
        <f>'[1]8_4'!J32</f>
        <v>0</v>
      </c>
      <c r="J32" s="10">
        <v>1</v>
      </c>
      <c r="K32" s="20">
        <f t="shared" si="2"/>
        <v>0</v>
      </c>
      <c r="L32" s="20">
        <f t="shared" si="3"/>
        <v>0.07385524372230429</v>
      </c>
      <c r="M32" s="10">
        <f>'[1]8_4'!N32</f>
        <v>62</v>
      </c>
      <c r="N32" s="10">
        <f t="shared" si="4"/>
        <v>62</v>
      </c>
      <c r="O32" s="20">
        <f t="shared" si="5"/>
        <v>4.4476327116212335</v>
      </c>
      <c r="P32" s="20">
        <f t="shared" si="6"/>
        <v>4.579025110782865</v>
      </c>
      <c r="Q32" s="5">
        <f t="shared" si="7"/>
        <v>4.5051698670605616</v>
      </c>
      <c r="R32" s="5">
        <f t="shared" si="8"/>
        <v>0.07385524372230429</v>
      </c>
      <c r="S32" s="5">
        <f t="shared" si="9"/>
        <v>4.579025110782865</v>
      </c>
      <c r="T32" s="5">
        <f t="shared" si="10"/>
        <v>4.4476327116212335</v>
      </c>
      <c r="U32" s="5">
        <f t="shared" si="11"/>
        <v>0</v>
      </c>
      <c r="V32" s="6">
        <f t="shared" si="12"/>
        <v>4.4476327116212335</v>
      </c>
      <c r="W32" s="6"/>
      <c r="X32" s="6"/>
      <c r="Y32" s="7"/>
      <c r="Z32" s="7"/>
      <c r="AA32" s="7"/>
    </row>
    <row r="33" spans="1:27" ht="12.75" outlineLevel="1">
      <c r="A33" s="12">
        <v>26</v>
      </c>
      <c r="B33" s="8" t="s">
        <v>40</v>
      </c>
      <c r="C33" s="10">
        <f>'[1]8_4'!D33</f>
        <v>5945</v>
      </c>
      <c r="D33" s="10">
        <f>'Z8_4'!C27</f>
        <v>7159</v>
      </c>
      <c r="E33" s="10">
        <f>'[1]8_4'!F33</f>
        <v>447</v>
      </c>
      <c r="F33" s="10">
        <v>344</v>
      </c>
      <c r="G33" s="20">
        <f t="shared" si="0"/>
        <v>7.51892346509672</v>
      </c>
      <c r="H33" s="20">
        <f t="shared" si="1"/>
        <v>4.8051403827350185</v>
      </c>
      <c r="I33" s="10">
        <f>'[1]8_4'!J33</f>
        <v>7</v>
      </c>
      <c r="J33" s="10">
        <v>8</v>
      </c>
      <c r="K33" s="20">
        <f t="shared" si="2"/>
        <v>0.11774600504625736</v>
      </c>
      <c r="L33" s="20">
        <f t="shared" si="3"/>
        <v>0.11174745076127951</v>
      </c>
      <c r="M33" s="10">
        <f>'[1]8_4'!N33</f>
        <v>454</v>
      </c>
      <c r="N33" s="10">
        <f t="shared" si="4"/>
        <v>352</v>
      </c>
      <c r="O33" s="20">
        <f t="shared" si="5"/>
        <v>7.636669470142977</v>
      </c>
      <c r="P33" s="20">
        <f t="shared" si="6"/>
        <v>4.916887833496299</v>
      </c>
      <c r="Q33" s="5">
        <f t="shared" si="7"/>
        <v>4.8051403827350185</v>
      </c>
      <c r="R33" s="5">
        <f t="shared" si="8"/>
        <v>0.11174745076127951</v>
      </c>
      <c r="S33" s="5">
        <f t="shared" si="9"/>
        <v>4.916887833496299</v>
      </c>
      <c r="T33" s="5">
        <f t="shared" si="10"/>
        <v>7.51892346509672</v>
      </c>
      <c r="U33" s="5">
        <f t="shared" si="11"/>
        <v>0.11774600504625736</v>
      </c>
      <c r="V33" s="6">
        <f t="shared" si="12"/>
        <v>7.636669470142977</v>
      </c>
      <c r="W33" s="6"/>
      <c r="X33" s="6"/>
      <c r="Y33" s="7"/>
      <c r="Z33" s="7"/>
      <c r="AA33" s="7"/>
    </row>
    <row r="34" spans="1:27" ht="12.75" outlineLevel="1">
      <c r="A34" s="12">
        <v>27</v>
      </c>
      <c r="B34" s="8" t="s">
        <v>41</v>
      </c>
      <c r="C34" s="10">
        <f>'[1]8_4'!D34</f>
        <v>0</v>
      </c>
      <c r="D34" s="10">
        <f>'Z8_4'!C28</f>
        <v>0</v>
      </c>
      <c r="E34" s="10">
        <f>'[1]8_4'!F34</f>
        <v>0</v>
      </c>
      <c r="F34" s="10"/>
      <c r="G34" s="20">
        <f t="shared" si="0"/>
        <v>0</v>
      </c>
      <c r="H34" s="20">
        <f t="shared" si="1"/>
        <v>0</v>
      </c>
      <c r="I34" s="10">
        <f>'[1]8_4'!J34</f>
        <v>0</v>
      </c>
      <c r="J34" s="10"/>
      <c r="K34" s="20">
        <f t="shared" si="2"/>
        <v>0</v>
      </c>
      <c r="L34" s="20">
        <f t="shared" si="3"/>
        <v>0</v>
      </c>
      <c r="M34" s="10">
        <f>'[1]8_4'!N34</f>
        <v>0</v>
      </c>
      <c r="N34" s="10">
        <f t="shared" si="4"/>
        <v>0</v>
      </c>
      <c r="O34" s="20">
        <f t="shared" si="5"/>
        <v>0</v>
      </c>
      <c r="P34" s="20">
        <f t="shared" si="6"/>
        <v>0</v>
      </c>
      <c r="Q34" s="5" t="e">
        <f t="shared" si="7"/>
        <v>#DIV/0!</v>
      </c>
      <c r="R34" s="5" t="e">
        <f t="shared" si="8"/>
        <v>#DIV/0!</v>
      </c>
      <c r="S34" s="5" t="e">
        <f t="shared" si="9"/>
        <v>#DIV/0!</v>
      </c>
      <c r="T34" s="5" t="e">
        <f t="shared" si="10"/>
        <v>#DIV/0!</v>
      </c>
      <c r="U34" s="5" t="e">
        <f t="shared" si="11"/>
        <v>#DIV/0!</v>
      </c>
      <c r="V34" s="6" t="e">
        <f t="shared" si="12"/>
        <v>#DIV/0!</v>
      </c>
      <c r="W34" s="6"/>
      <c r="X34" s="6"/>
      <c r="Y34" s="7"/>
      <c r="Z34" s="7"/>
      <c r="AA34" s="7"/>
    </row>
    <row r="35" spans="1:24" ht="12" customHeight="1">
      <c r="A35" s="21"/>
      <c r="B35" s="22" t="s">
        <v>42</v>
      </c>
      <c r="C35" s="23">
        <f>'[1]8_4'!D35</f>
        <v>47156</v>
      </c>
      <c r="D35" s="23">
        <f>SUM(D8:D34)</f>
        <v>44406</v>
      </c>
      <c r="E35" s="23">
        <f>'[1]8_4'!F35</f>
        <v>2549</v>
      </c>
      <c r="F35" s="23">
        <f>SUM(F8:F34)</f>
        <v>2162</v>
      </c>
      <c r="G35" s="24">
        <f t="shared" si="0"/>
        <v>5.405462719484265</v>
      </c>
      <c r="H35" s="24">
        <f t="shared" si="1"/>
        <v>4.868711435391614</v>
      </c>
      <c r="I35" s="23">
        <f>'[1]8_4'!J35</f>
        <v>41</v>
      </c>
      <c r="J35" s="23">
        <f>SUM(J8:J34)</f>
        <v>36</v>
      </c>
      <c r="K35" s="24">
        <f t="shared" si="2"/>
        <v>0.08694545762999406</v>
      </c>
      <c r="L35" s="24">
        <f t="shared" si="3"/>
        <v>0.08107012565869477</v>
      </c>
      <c r="M35" s="23">
        <f>'[1]8_4'!N35</f>
        <v>2590</v>
      </c>
      <c r="N35" s="23">
        <f t="shared" si="4"/>
        <v>2198</v>
      </c>
      <c r="O35" s="24">
        <f t="shared" si="5"/>
        <v>5.492408177114259</v>
      </c>
      <c r="P35" s="24">
        <f t="shared" si="6"/>
        <v>4.949781561050308</v>
      </c>
      <c r="Q35" s="5">
        <f t="shared" si="7"/>
        <v>4.868711435391614</v>
      </c>
      <c r="R35" s="5">
        <f t="shared" si="8"/>
        <v>0.08107012565869477</v>
      </c>
      <c r="S35" s="5">
        <f t="shared" si="9"/>
        <v>4.949781561050308</v>
      </c>
      <c r="T35" s="5">
        <f t="shared" si="10"/>
        <v>5.405462719484265</v>
      </c>
      <c r="U35" s="5">
        <f t="shared" si="11"/>
        <v>0.08694545762999406</v>
      </c>
      <c r="V35" s="6">
        <f t="shared" si="12"/>
        <v>5.492408177114259</v>
      </c>
      <c r="W35" s="6"/>
      <c r="X35" s="6"/>
    </row>
    <row r="36" spans="2:24" ht="12.75">
      <c r="B36" s="1" t="s">
        <v>43</v>
      </c>
      <c r="Q36" s="6"/>
      <c r="R36" s="6"/>
      <c r="S36" s="6"/>
      <c r="T36" s="6"/>
      <c r="U36" s="6"/>
      <c r="V36" s="6"/>
      <c r="W36" s="6"/>
      <c r="X36" s="6"/>
    </row>
    <row r="37" ht="12.75">
      <c r="B37" s="1" t="s">
        <v>44</v>
      </c>
    </row>
    <row r="38" ht="12.75">
      <c r="C38" s="7"/>
    </row>
  </sheetData>
  <sheetProtection/>
  <mergeCells count="13">
    <mergeCell ref="O5:P5"/>
    <mergeCell ref="A2:N2"/>
    <mergeCell ref="A4:A6"/>
    <mergeCell ref="B4:B6"/>
    <mergeCell ref="C4:D4"/>
    <mergeCell ref="E4:P4"/>
    <mergeCell ref="C5:C6"/>
    <mergeCell ref="D5:D6"/>
    <mergeCell ref="E5:F5"/>
    <mergeCell ref="G5:H5"/>
    <mergeCell ref="I5:J5"/>
    <mergeCell ref="K5:L5"/>
    <mergeCell ref="M5:N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2.75">
      <c r="A1" s="9" t="s">
        <v>45</v>
      </c>
      <c r="B1" s="9" t="s">
        <v>46</v>
      </c>
      <c r="C1" s="9" t="s">
        <v>47</v>
      </c>
    </row>
    <row r="2" spans="2:3" ht="12.75">
      <c r="B2" s="9">
        <v>1</v>
      </c>
      <c r="C2" s="9">
        <v>0</v>
      </c>
    </row>
    <row r="3" spans="2:3" ht="12.75">
      <c r="B3" s="9">
        <v>2</v>
      </c>
      <c r="C3" s="9">
        <v>1178</v>
      </c>
    </row>
    <row r="4" spans="2:3" ht="12.75">
      <c r="B4" s="9">
        <v>3</v>
      </c>
      <c r="C4" s="9">
        <v>727</v>
      </c>
    </row>
    <row r="5" spans="2:3" ht="12.75">
      <c r="B5" s="9">
        <v>4</v>
      </c>
      <c r="C5" s="9">
        <v>3543</v>
      </c>
    </row>
    <row r="6" spans="2:3" ht="12.75">
      <c r="B6" s="9">
        <v>5</v>
      </c>
      <c r="C6" s="9">
        <v>1420</v>
      </c>
    </row>
    <row r="7" spans="2:3" ht="12.75">
      <c r="B7" s="9">
        <v>6</v>
      </c>
      <c r="C7" s="9">
        <v>1065</v>
      </c>
    </row>
    <row r="8" spans="2:3" ht="12.75">
      <c r="B8" s="9">
        <v>7</v>
      </c>
      <c r="C8" s="9">
        <v>784</v>
      </c>
    </row>
    <row r="9" spans="2:3" ht="12.75">
      <c r="B9" s="9">
        <v>8</v>
      </c>
      <c r="C9" s="9">
        <v>2128</v>
      </c>
    </row>
    <row r="10" spans="2:3" ht="12.75">
      <c r="B10" s="9">
        <v>9</v>
      </c>
      <c r="C10" s="9">
        <v>894</v>
      </c>
    </row>
    <row r="11" spans="2:3" ht="12.75">
      <c r="B11" s="9">
        <v>10</v>
      </c>
      <c r="C11" s="9">
        <v>3131</v>
      </c>
    </row>
    <row r="12" spans="2:3" ht="12.75">
      <c r="B12" s="9">
        <v>11</v>
      </c>
      <c r="C12" s="9">
        <v>1089</v>
      </c>
    </row>
    <row r="13" spans="2:3" ht="12.75">
      <c r="B13" s="9">
        <v>12</v>
      </c>
      <c r="C13" s="9">
        <v>680</v>
      </c>
    </row>
    <row r="14" spans="2:3" ht="12.75">
      <c r="B14" s="9">
        <v>13</v>
      </c>
      <c r="C14" s="9">
        <v>2523</v>
      </c>
    </row>
    <row r="15" spans="2:3" ht="12.75">
      <c r="B15" s="9">
        <v>14</v>
      </c>
      <c r="C15" s="9">
        <v>1078</v>
      </c>
    </row>
    <row r="16" spans="2:3" ht="12.75">
      <c r="B16" s="9">
        <v>15</v>
      </c>
      <c r="C16" s="9">
        <v>3257</v>
      </c>
    </row>
    <row r="17" spans="2:3" ht="12.75">
      <c r="B17" s="9">
        <v>16</v>
      </c>
      <c r="C17" s="9">
        <v>1414</v>
      </c>
    </row>
    <row r="18" spans="2:3" ht="12.75">
      <c r="B18" s="9">
        <v>17</v>
      </c>
      <c r="C18" s="9">
        <v>838</v>
      </c>
    </row>
    <row r="19" spans="2:3" ht="12.75">
      <c r="B19" s="9">
        <v>18</v>
      </c>
      <c r="C19" s="9">
        <v>810</v>
      </c>
    </row>
    <row r="20" spans="2:3" ht="12.75">
      <c r="B20" s="9">
        <v>19</v>
      </c>
      <c r="C20" s="9">
        <v>860</v>
      </c>
    </row>
    <row r="21" spans="2:3" ht="12.75">
      <c r="B21" s="9">
        <v>20</v>
      </c>
      <c r="C21" s="9">
        <v>4263</v>
      </c>
    </row>
    <row r="22" spans="2:3" ht="12.75">
      <c r="B22" s="9">
        <v>21</v>
      </c>
      <c r="C22" s="9">
        <v>1096</v>
      </c>
    </row>
    <row r="23" spans="2:3" ht="12.75">
      <c r="B23" s="9">
        <v>22</v>
      </c>
      <c r="C23" s="9">
        <v>1385</v>
      </c>
    </row>
    <row r="24" spans="2:3" ht="12.75">
      <c r="B24" s="9">
        <v>23</v>
      </c>
      <c r="C24" s="9">
        <v>986</v>
      </c>
    </row>
    <row r="25" spans="2:3" ht="12.75">
      <c r="B25" s="9">
        <v>24</v>
      </c>
      <c r="C25" s="9">
        <v>744</v>
      </c>
    </row>
    <row r="26" spans="2:3" ht="12.75">
      <c r="B26" s="9">
        <v>25</v>
      </c>
      <c r="C26" s="9">
        <v>1354</v>
      </c>
    </row>
    <row r="27" spans="2:3" ht="12.75">
      <c r="B27" s="9">
        <v>26</v>
      </c>
      <c r="C27" s="9">
        <v>7159</v>
      </c>
    </row>
    <row r="28" spans="2:3" ht="12.75">
      <c r="B28" s="9">
        <v>27</v>
      </c>
      <c r="C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2016-03-09T08:51:52Z</cp:lastPrinted>
  <dcterms:created xsi:type="dcterms:W3CDTF">2011-07-25T07:05:52Z</dcterms:created>
  <dcterms:modified xsi:type="dcterms:W3CDTF">2016-03-09T10:52:20Z</dcterms:modified>
  <cp:category/>
  <cp:version/>
  <cp:contentType/>
  <cp:contentStatus/>
</cp:coreProperties>
</file>